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'BS'!$A$1:$D$53</definedName>
  </definedNames>
  <calcPr fullCalcOnLoad="1"/>
</workbook>
</file>

<file path=xl/sharedStrings.xml><?xml version="1.0" encoding="utf-8"?>
<sst xmlns="http://schemas.openxmlformats.org/spreadsheetml/2006/main" count="239" uniqueCount="142">
  <si>
    <t>(Incorporated in Malaysia)</t>
  </si>
  <si>
    <t xml:space="preserve"> RM'000</t>
  </si>
  <si>
    <t>RM'000</t>
  </si>
  <si>
    <t>Revenue</t>
  </si>
  <si>
    <t>NA</t>
  </si>
  <si>
    <t>Profit from operations</t>
  </si>
  <si>
    <t>Finance costs</t>
  </si>
  <si>
    <t>Net profit for the period</t>
  </si>
  <si>
    <t xml:space="preserve">Earnings per share </t>
  </si>
  <si>
    <t xml:space="preserve"> - Basic (sen)</t>
  </si>
  <si>
    <t xml:space="preserve"> - Diluted (sen)</t>
  </si>
  <si>
    <t>Note:</t>
  </si>
  <si>
    <t>CONDENSED CONSOLIDATED BALANCE SHEET</t>
  </si>
  <si>
    <t>(Unaudited)</t>
  </si>
  <si>
    <t>(Audited)</t>
  </si>
  <si>
    <t>Property, plant and equipment</t>
  </si>
  <si>
    <t>Inventories</t>
  </si>
  <si>
    <t>Trade receivables</t>
  </si>
  <si>
    <t>Trade payables</t>
  </si>
  <si>
    <t>Other payables and accrued expenses</t>
  </si>
  <si>
    <t>Amount owing to directors of subsidiary companies</t>
  </si>
  <si>
    <t>Bank borrowings</t>
  </si>
  <si>
    <t>Net tangible assets per share (RM)</t>
  </si>
  <si>
    <t>* This represents RM2 comprising 20 ordinary shares of RM0.10 each.</t>
  </si>
  <si>
    <t>Total</t>
  </si>
  <si>
    <t>Capital</t>
  </si>
  <si>
    <t>Issuance of shares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</si>
  <si>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</si>
  <si>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</si>
  <si>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</si>
  <si>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NET INCREASE IN CASH AND CASH EQUIVALENTS</t>
  </si>
  <si>
    <t>CASH AND CASH EQUIVALENTS AS AT BEGINNING OF PERIOD</t>
  </si>
  <si>
    <t>CASH AND CASH EQUIVALENTS AS AT END OF PERIOD</t>
  </si>
  <si>
    <t>Other receivables and prepayments</t>
  </si>
  <si>
    <t>*</t>
  </si>
  <si>
    <t>**</t>
  </si>
  <si>
    <t>** RM 2</t>
  </si>
  <si>
    <t>Distributable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</si>
  <si>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</si>
  <si>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</si>
  <si>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</si>
  <si>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</si>
  <si>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</si>
  <si>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</si>
  <si>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 xml:space="preserve">Cumulative </t>
  </si>
  <si>
    <t>Cumulative</t>
  </si>
  <si>
    <t>Operating expenses</t>
  </si>
  <si>
    <t>Profit before taxation</t>
  </si>
  <si>
    <t>Profit after taxation</t>
  </si>
  <si>
    <t>As at</t>
  </si>
  <si>
    <t>31/12/2004</t>
  </si>
  <si>
    <t>ASSET</t>
  </si>
  <si>
    <t>CURRENT ASSETS</t>
  </si>
  <si>
    <t>Less : CURRENT LIABILITIES</t>
  </si>
  <si>
    <t>Other payables and accruals</t>
  </si>
  <si>
    <t>Fixed deposits with licensed banks</t>
  </si>
  <si>
    <t>Cash and bank balances</t>
  </si>
  <si>
    <t>Hire-purchase creditors</t>
  </si>
  <si>
    <t>NET CURRENT ASSETS/(LIABILITIES)</t>
  </si>
  <si>
    <t>Financed by:</t>
  </si>
  <si>
    <t>SHARE CAPITAL</t>
  </si>
  <si>
    <t>RETAINED EARNINGS</t>
  </si>
  <si>
    <t>LONG TERM AND DEFERRED LIABILITIES</t>
  </si>
  <si>
    <t>Hire purchase creditors</t>
  </si>
  <si>
    <t>Term loan</t>
  </si>
  <si>
    <t>Deferred taxation</t>
  </si>
  <si>
    <t>SHAREHOLDERS' EQUITY</t>
  </si>
  <si>
    <t>Notes:</t>
  </si>
  <si>
    <t>(a)</t>
  </si>
  <si>
    <t>(b)</t>
  </si>
  <si>
    <t xml:space="preserve">Share </t>
  </si>
  <si>
    <t>Retained</t>
  </si>
  <si>
    <t>Balance at 1 January 2005</t>
  </si>
  <si>
    <t>*  Represents RM2 comprising 20 ordinary shares of RM0.10 each.</t>
  </si>
  <si>
    <t>Earnings</t>
  </si>
  <si>
    <t>Adjustments for :-</t>
  </si>
  <si>
    <t>Reserve on consolidation written off</t>
  </si>
  <si>
    <t>Pre-acquisition profit before taxation</t>
  </si>
  <si>
    <t>Operating profit before working capital changes</t>
  </si>
  <si>
    <t>Trade and other receivables</t>
  </si>
  <si>
    <t>Trade and other payables</t>
  </si>
  <si>
    <t>Acquisition of subsidiary net of cash acquired</t>
  </si>
  <si>
    <t>* RM 2</t>
  </si>
  <si>
    <r>
      <t xml:space="preserve">TECHFAST HOLDINGS BERHAD </t>
    </r>
    <r>
      <rPr>
        <sz val="10"/>
        <rFont val="Arial"/>
        <family val="2"/>
      </rPr>
      <t>(Company No. 647820-D)</t>
    </r>
  </si>
  <si>
    <r>
      <t xml:space="preserve">TECHFAST HOLDINGS BERHAD. </t>
    </r>
    <r>
      <rPr>
        <sz val="10"/>
        <rFont val="Arial"/>
        <family val="2"/>
      </rPr>
      <t>(Company No. 647820-D)</t>
    </r>
  </si>
  <si>
    <t>Cash and cash equivalents comprise:-</t>
  </si>
  <si>
    <t>Less :  Fixed deposits pledged to licensed banks</t>
  </si>
  <si>
    <t>Other operating income</t>
  </si>
  <si>
    <t>Less: Pre-acquisition profit (Note a)</t>
  </si>
  <si>
    <t>Techfast Holdings Berhad completed the acquisition of its operating subsidiary on 30 March 2005 and accordingly, the Group's pre-acquisition profit covers net profit for the period from 1 January 2005 to 30 March 2005.</t>
  </si>
  <si>
    <t>Nil</t>
  </si>
  <si>
    <t>SHARE PREMIUM</t>
  </si>
  <si>
    <t>Premium</t>
  </si>
  <si>
    <t>Listing expenses</t>
  </si>
  <si>
    <t>Interest expense</t>
  </si>
  <si>
    <t>Depreciation of property, plant and equipment</t>
  </si>
  <si>
    <t>Interest income</t>
  </si>
  <si>
    <t>Bills payable</t>
  </si>
  <si>
    <t>Cash generated from operations</t>
  </si>
  <si>
    <t>Interest paid</t>
  </si>
  <si>
    <t>Tax paid</t>
  </si>
  <si>
    <t>Net cash generated from operating activities</t>
  </si>
  <si>
    <t>Interest received</t>
  </si>
  <si>
    <t>Purchase of plant and equipment</t>
  </si>
  <si>
    <t>Proceeds from issuance of shares</t>
  </si>
  <si>
    <t>Repayment of term loans</t>
  </si>
  <si>
    <t>Non-Distributable</t>
  </si>
  <si>
    <t>There are no comparative figures presented as Techfast Holdings Berhad was listed on the MESDAQ Market of Bursa Malaysia Securities Berhad on 6 June 2005.</t>
  </si>
  <si>
    <t>Negative goodwill credited to Income Statement</t>
  </si>
  <si>
    <t>EXCHANGE FLUCTUATION RESERVE</t>
  </si>
  <si>
    <t>Tax expense</t>
  </si>
  <si>
    <t xml:space="preserve">Exchange </t>
  </si>
  <si>
    <t>Fluctuation</t>
  </si>
  <si>
    <t>Reserve</t>
  </si>
  <si>
    <t xml:space="preserve">   statement arising from translation </t>
  </si>
  <si>
    <t xml:space="preserve">   of net assets of subsidiary</t>
  </si>
  <si>
    <t>Effects of exchange rate changes</t>
  </si>
  <si>
    <t>AS AT 31 DECEMBER 2005</t>
  </si>
  <si>
    <t>31/12/2005</t>
  </si>
  <si>
    <t>12 months</t>
  </si>
  <si>
    <t>Balance at 31 December 2005</t>
  </si>
  <si>
    <t xml:space="preserve">12 Months Ended </t>
  </si>
  <si>
    <t xml:space="preserve">Comparative 12 Months </t>
  </si>
  <si>
    <t>Ended 31/12/2004</t>
  </si>
  <si>
    <t>Net profit for the year</t>
  </si>
  <si>
    <t>Net gain not recognised in income</t>
  </si>
  <si>
    <t>Withdrawal of fixed deposits pledged</t>
  </si>
  <si>
    <t>Net drawdown of hire purchase creditors</t>
  </si>
  <si>
    <t>Increase in:</t>
  </si>
  <si>
    <t>Decrease in:</t>
  </si>
  <si>
    <t>Net cash used in investing activities</t>
  </si>
  <si>
    <t>Cash Flow From Financing Activities</t>
  </si>
  <si>
    <t>Net cash generated from financing activities</t>
  </si>
  <si>
    <t>FOR THE YEAR ENDED 31 DECEMBER 2005</t>
  </si>
  <si>
    <t>(The Condensed Consolidated Balance Sheet should be read in conjunction with the latest annual financial report of the Company for the period ended 31 December 2004)</t>
  </si>
  <si>
    <t>(The Condensed Consolidated Statement of Changes in Equity should be read in conjunction with the latest annual financial report of the Company for the period ended 31 December 2004)</t>
  </si>
  <si>
    <t>(The Condensed Consolidated Cash Flow Statement should be read in conjunction with the latest annual financial report of the Company for the period ended 31 December 2004)</t>
  </si>
  <si>
    <t>*  Based on weighted average number of 109,068,498 ordinary shares.</t>
  </si>
  <si>
    <t>UNAUDITED CONDENSED CONSOLIDATED INCOME STATEMENT</t>
  </si>
  <si>
    <t>UNAUDITED CONDENSED CONSOLIDATED STATEMENT OF CHANGES IN EQUITY</t>
  </si>
  <si>
    <t>UNAUDITED CONDENSED CONSOLIDATED CASH FLOW STATEMENT</t>
  </si>
  <si>
    <t>There are no comparative figures presented as the Company was listed on the MESDAQ Market of Bursa Malaysia Securities Berhad on 6 June 2005 and the Group was only formed on 30 March 2005 upon the completion of acquisition of its operating subsidiary.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</si>
</sst>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General_)"/>
    <numFmt numFmtId="179" formatCode="[$-409]d\-mmm\-yy;@"/>
    <numFmt numFmtId="180" formatCode="_(* #,##0.00_);_(* \(#,##0.00\);_(* &quot;-&quot;?_);_(@_)"/>
    <numFmt numFmtId="181" formatCode="_(* #,##0.0_);_(* \(#,##0.0\);_(* &quot;-&quot;?_);_(@_)"/>
    <numFmt numFmtId="182" formatCode="_(* #,##0.000_);_(* \(#,##0.000\);_(* &quot;-&quot;?_);_(@_)"/>
    <numFmt numFmtId="183" formatCode="_(* #,##0.0000_);_(* \(#,##0.0000\);_(* &quot;-&quot;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 applyProtection="1" quotePrefix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43" fontId="0" fillId="0" borderId="0" xfId="15" applyFont="1" applyFill="1" applyBorder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41" fontId="0" fillId="0" borderId="5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Fill="1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center"/>
      <protection/>
    </xf>
    <xf numFmtId="185" fontId="0" fillId="0" borderId="0" xfId="15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1" xfId="0" applyNumberFormat="1" applyFont="1" applyBorder="1" applyAlignment="1" applyProtection="1">
      <alignment/>
      <protection/>
    </xf>
    <xf numFmtId="185" fontId="0" fillId="0" borderId="1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 applyProtection="1" quotePrefix="1">
      <alignment/>
      <protection/>
    </xf>
    <xf numFmtId="41" fontId="0" fillId="0" borderId="1" xfId="0" applyNumberFormat="1" applyFont="1" applyBorder="1" applyAlignment="1" applyProtection="1" quotePrefix="1">
      <alignment/>
      <protection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 quotePrefix="1">
      <alignment/>
      <protection/>
    </xf>
    <xf numFmtId="41" fontId="0" fillId="0" borderId="6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181" fontId="0" fillId="0" borderId="0" xfId="0" applyNumberFormat="1" applyFont="1" applyFill="1" applyAlignment="1" applyProtection="1">
      <alignment horizontal="right"/>
      <protection/>
    </xf>
    <xf numFmtId="18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right"/>
      <protection/>
    </xf>
    <xf numFmtId="18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/>
    </xf>
    <xf numFmtId="37" fontId="0" fillId="0" borderId="7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 horizontal="right"/>
    </xf>
    <xf numFmtId="185" fontId="0" fillId="0" borderId="0" xfId="15" applyNumberFormat="1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1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 horizontal="center"/>
    </xf>
    <xf numFmtId="41" fontId="0" fillId="0" borderId="8" xfId="0" applyNumberFormat="1" applyFont="1" applyFill="1" applyBorder="1" applyAlignment="1">
      <alignment horizontal="center"/>
    </xf>
    <xf numFmtId="41" fontId="0" fillId="0" borderId="5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15" applyNumberFormat="1" applyFont="1" applyFill="1" applyBorder="1" applyAlignment="1">
      <alignment horizontal="right"/>
    </xf>
    <xf numFmtId="185" fontId="0" fillId="0" borderId="0" xfId="15" applyNumberFormat="1" applyFont="1" applyFill="1" applyBorder="1" applyAlignment="1" applyProtection="1">
      <alignment horizontal="right"/>
      <protection/>
    </xf>
    <xf numFmtId="185" fontId="0" fillId="0" borderId="2" xfId="15" applyNumberFormat="1" applyFont="1" applyFill="1" applyBorder="1" applyAlignment="1" applyProtection="1">
      <alignment horizontal="right"/>
      <protection/>
    </xf>
    <xf numFmtId="185" fontId="0" fillId="0" borderId="3" xfId="15" applyNumberFormat="1" applyFont="1" applyFill="1" applyBorder="1" applyAlignment="1" applyProtection="1">
      <alignment horizontal="right"/>
      <protection/>
    </xf>
    <xf numFmtId="185" fontId="0" fillId="0" borderId="4" xfId="15" applyNumberFormat="1" applyFont="1" applyFill="1" applyBorder="1" applyAlignment="1" applyProtection="1">
      <alignment horizontal="right"/>
      <protection/>
    </xf>
    <xf numFmtId="185" fontId="0" fillId="0" borderId="2" xfId="15" applyNumberFormat="1" applyFont="1" applyFill="1" applyBorder="1" applyAlignment="1">
      <alignment/>
    </xf>
    <xf numFmtId="185" fontId="0" fillId="0" borderId="7" xfId="15" applyNumberFormat="1" applyFont="1" applyFill="1" applyBorder="1" applyAlignment="1">
      <alignment/>
    </xf>
    <xf numFmtId="185" fontId="0" fillId="0" borderId="1" xfId="15" applyNumberFormat="1" applyFont="1" applyFill="1" applyBorder="1" applyAlignment="1" applyProtection="1">
      <alignment horizontal="right"/>
      <protection/>
    </xf>
    <xf numFmtId="43" fontId="0" fillId="0" borderId="0" xfId="15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 applyProtection="1">
      <alignment horizontal="right"/>
      <protection/>
    </xf>
    <xf numFmtId="185" fontId="0" fillId="0" borderId="1" xfId="15" applyNumberFormat="1" applyFont="1" applyFill="1" applyBorder="1" applyAlignment="1">
      <alignment/>
    </xf>
    <xf numFmtId="185" fontId="0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 horizontal="right"/>
    </xf>
    <xf numFmtId="185" fontId="2" fillId="0" borderId="5" xfId="15" applyNumberFormat="1" applyFont="1" applyFill="1" applyBorder="1" applyAlignment="1">
      <alignment/>
    </xf>
    <xf numFmtId="185" fontId="0" fillId="0" borderId="5" xfId="15" applyNumberFormat="1" applyFont="1" applyBorder="1" applyAlignment="1">
      <alignment/>
    </xf>
    <xf numFmtId="185" fontId="0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 horizontal="right"/>
    </xf>
    <xf numFmtId="185" fontId="0" fillId="0" borderId="0" xfId="15" applyNumberFormat="1" applyFont="1" applyBorder="1" applyAlignment="1" applyProtection="1" quotePrefix="1">
      <alignment/>
      <protection/>
    </xf>
    <xf numFmtId="37" fontId="0" fillId="0" borderId="0" xfId="0" applyNumberFormat="1" applyFont="1" applyFill="1" applyBorder="1" applyAlignment="1">
      <alignment/>
    </xf>
    <xf numFmtId="185" fontId="0" fillId="0" borderId="8" xfId="15" applyNumberFormat="1" applyFont="1" applyFill="1" applyBorder="1" applyAlignment="1">
      <alignment/>
    </xf>
    <xf numFmtId="185" fontId="0" fillId="0" borderId="8" xfId="15" applyNumberFormat="1" applyFont="1" applyFill="1" applyBorder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41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 applyProtection="1" quotePrefix="1">
      <alignment horizontal="right"/>
      <protection/>
    </xf>
    <xf numFmtId="180" fontId="0" fillId="0" borderId="0" xfId="0" applyNumberFormat="1" applyFont="1" applyFill="1" applyAlignment="1" applyProtection="1">
      <alignment horizontal="center" vertical="top"/>
      <protection/>
    </xf>
    <xf numFmtId="0" fontId="20" fillId="0" borderId="0" xfId="0" applyFont="1" applyFill="1" applyAlignment="1" applyProtection="1">
      <alignment horizontal="right"/>
      <protection/>
    </xf>
    <xf numFmtId="0" fontId="20" fillId="0" borderId="0" xfId="0" applyFon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justify"/>
      <protection/>
    </xf>
    <xf numFmtId="179" fontId="2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Fill="1" applyBorder="1" applyAlignment="1" applyProtection="1">
      <alignment horizontal="justify" wrapText="1"/>
      <protection/>
    </xf>
    <xf numFmtId="0" fontId="0" fillId="0" borderId="0" xfId="0" applyAlignment="1">
      <alignment horizontal="justify" wrapText="1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SheetLayoutView="100" workbookViewId="0" topLeftCell="A1">
      <selection activeCell="A34" sqref="A34"/>
    </sheetView>
  </sheetViews>
  <sheetFormatPr defaultColWidth="8.28125" defaultRowHeight="12.75"/>
  <cols>
    <col min="1" max="1" width="48.7109375" style="48" customWidth="1"/>
    <col min="2" max="2" width="12.7109375" style="48" customWidth="1"/>
    <col min="3" max="3" width="3.7109375" style="45" customWidth="1"/>
    <col min="4" max="4" width="12.7109375" style="173" customWidth="1"/>
    <col min="5" max="5" width="4.140625" style="45" customWidth="1"/>
    <col min="6" max="6" width="6.00390625" style="45" customWidth="1"/>
    <col min="7" max="7" width="7.00390625" style="45" customWidth="1"/>
    <col min="8" max="16384" width="8.28125" style="45" customWidth="1"/>
  </cols>
  <sheetData>
    <row r="1" spans="1:10" s="35" customFormat="1" ht="15" customHeight="1">
      <c r="A1" s="29" t="s">
        <v>84</v>
      </c>
      <c r="B1" s="32"/>
      <c r="C1" s="32"/>
      <c r="D1" s="193"/>
      <c r="E1" s="32"/>
      <c r="F1" s="32"/>
      <c r="G1" s="32"/>
      <c r="H1" s="32"/>
      <c r="I1" s="32"/>
      <c r="J1" s="32"/>
    </row>
    <row r="2" spans="1:10" s="35" customFormat="1" ht="12" customHeight="1">
      <c r="A2" s="30" t="s">
        <v>0</v>
      </c>
      <c r="B2" s="32"/>
      <c r="C2" s="32"/>
      <c r="D2" s="34"/>
      <c r="E2" s="32"/>
      <c r="F2" s="32"/>
      <c r="G2" s="32"/>
      <c r="H2" s="32"/>
      <c r="I2" s="32"/>
      <c r="J2" s="32"/>
    </row>
    <row r="3" spans="1:10" s="35" customFormat="1" ht="12" customHeight="1">
      <c r="A3" s="29"/>
      <c r="B3" s="30"/>
      <c r="C3" s="30"/>
      <c r="D3" s="186"/>
      <c r="E3" s="30"/>
      <c r="F3" s="30"/>
      <c r="G3" s="31"/>
      <c r="H3" s="30"/>
      <c r="I3" s="30"/>
      <c r="J3" s="30"/>
    </row>
    <row r="4" spans="1:10" s="36" customFormat="1" ht="15">
      <c r="A4" s="187" t="s">
        <v>12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35" customFormat="1" ht="15">
      <c r="A5" s="29" t="s">
        <v>117</v>
      </c>
      <c r="B5" s="32"/>
      <c r="C5" s="32"/>
      <c r="D5" s="34"/>
      <c r="E5" s="32"/>
      <c r="F5" s="32"/>
      <c r="G5" s="32"/>
      <c r="H5" s="32"/>
      <c r="I5" s="32"/>
      <c r="J5" s="32"/>
    </row>
    <row r="6" spans="1:10" s="35" customFormat="1" ht="14.25">
      <c r="A6" s="37"/>
      <c r="B6" s="38"/>
      <c r="C6" s="38"/>
      <c r="D6" s="160"/>
      <c r="E6" s="39"/>
      <c r="F6" s="39"/>
      <c r="G6" s="39"/>
      <c r="H6" s="39"/>
      <c r="I6" s="40"/>
      <c r="J6" s="40"/>
    </row>
    <row r="7" spans="1:8" ht="15">
      <c r="A7" s="10"/>
      <c r="B7" s="13" t="s">
        <v>13</v>
      </c>
      <c r="C7" s="16"/>
      <c r="D7" s="13" t="s">
        <v>14</v>
      </c>
      <c r="E7" s="42"/>
      <c r="F7" s="41"/>
      <c r="G7" s="43"/>
      <c r="H7" s="44"/>
    </row>
    <row r="8" spans="1:8" ht="14.25">
      <c r="A8" s="14"/>
      <c r="B8" s="5" t="s">
        <v>49</v>
      </c>
      <c r="C8" s="8"/>
      <c r="D8" s="5" t="s">
        <v>49</v>
      </c>
      <c r="E8" s="46"/>
      <c r="F8" s="46"/>
      <c r="G8" s="47"/>
      <c r="H8" s="44"/>
    </row>
    <row r="9" spans="1:8" ht="14.25">
      <c r="A9" s="14"/>
      <c r="B9" s="6" t="s">
        <v>118</v>
      </c>
      <c r="C9" s="8"/>
      <c r="D9" s="6" t="s">
        <v>50</v>
      </c>
      <c r="E9" s="46"/>
      <c r="F9" s="46"/>
      <c r="G9" s="47"/>
      <c r="H9" s="44"/>
    </row>
    <row r="10" spans="1:8" ht="14.25">
      <c r="A10" s="14"/>
      <c r="B10" s="13" t="s">
        <v>2</v>
      </c>
      <c r="C10" s="13"/>
      <c r="D10" s="13" t="s">
        <v>2</v>
      </c>
      <c r="E10" s="46"/>
      <c r="F10" s="46"/>
      <c r="G10" s="47"/>
      <c r="H10" s="44"/>
    </row>
    <row r="11" spans="1:8" ht="14.25">
      <c r="A11" s="17" t="s">
        <v>51</v>
      </c>
      <c r="B11" s="10"/>
      <c r="C11" s="11"/>
      <c r="D11" s="161"/>
      <c r="E11" s="46"/>
      <c r="F11" s="46"/>
      <c r="G11" s="47"/>
      <c r="H11" s="44"/>
    </row>
    <row r="12" spans="1:8" ht="14.25">
      <c r="A12" s="11" t="s">
        <v>15</v>
      </c>
      <c r="B12" s="10">
        <v>13792</v>
      </c>
      <c r="C12" s="18"/>
      <c r="D12" s="162">
        <v>0</v>
      </c>
      <c r="E12" s="50"/>
      <c r="F12" s="50"/>
      <c r="G12" s="51"/>
      <c r="H12" s="44"/>
    </row>
    <row r="13" spans="1:8" ht="9.75" customHeight="1">
      <c r="A13" s="14"/>
      <c r="B13" s="14"/>
      <c r="C13" s="19"/>
      <c r="D13" s="163"/>
      <c r="E13" s="46"/>
      <c r="F13" s="46"/>
      <c r="G13" s="47"/>
      <c r="H13" s="44"/>
    </row>
    <row r="14" spans="1:8" ht="14.25">
      <c r="A14" s="17" t="s">
        <v>52</v>
      </c>
      <c r="B14" s="14"/>
      <c r="C14" s="19"/>
      <c r="D14" s="163"/>
      <c r="E14" s="46"/>
      <c r="F14" s="46"/>
      <c r="G14" s="47"/>
      <c r="H14" s="44"/>
    </row>
    <row r="15" spans="1:8" ht="14.25">
      <c r="A15" s="14" t="s">
        <v>16</v>
      </c>
      <c r="B15" s="20">
        <v>5734</v>
      </c>
      <c r="C15" s="19"/>
      <c r="D15" s="164">
        <v>0</v>
      </c>
      <c r="E15" s="46"/>
      <c r="F15" s="46"/>
      <c r="G15" s="47"/>
      <c r="H15" s="44"/>
    </row>
    <row r="16" spans="1:8" ht="14.25">
      <c r="A16" s="14" t="s">
        <v>17</v>
      </c>
      <c r="B16" s="21">
        <v>6553</v>
      </c>
      <c r="C16" s="19"/>
      <c r="D16" s="165">
        <v>0</v>
      </c>
      <c r="E16" s="46"/>
      <c r="F16" s="46"/>
      <c r="G16" s="52"/>
      <c r="H16" s="44"/>
    </row>
    <row r="17" spans="1:8" ht="14.25">
      <c r="A17" s="14" t="s">
        <v>33</v>
      </c>
      <c r="B17" s="21">
        <v>988</v>
      </c>
      <c r="C17" s="19"/>
      <c r="D17" s="165">
        <v>540</v>
      </c>
      <c r="E17" s="46"/>
      <c r="F17" s="46"/>
      <c r="G17" s="52"/>
      <c r="H17" s="44"/>
    </row>
    <row r="18" spans="1:8" ht="14.25">
      <c r="A18" s="14" t="s">
        <v>55</v>
      </c>
      <c r="B18" s="21">
        <v>8720</v>
      </c>
      <c r="C18" s="19"/>
      <c r="D18" s="165">
        <v>0</v>
      </c>
      <c r="E18" s="46"/>
      <c r="F18" s="46"/>
      <c r="G18" s="52"/>
      <c r="H18" s="44"/>
    </row>
    <row r="19" spans="1:8" ht="14.25">
      <c r="A19" s="14" t="s">
        <v>56</v>
      </c>
      <c r="B19" s="22">
        <v>2609</v>
      </c>
      <c r="C19" s="19"/>
      <c r="D19" s="166" t="s">
        <v>35</v>
      </c>
      <c r="E19" s="46"/>
      <c r="F19" s="46"/>
      <c r="G19" s="52"/>
      <c r="H19" s="44"/>
    </row>
    <row r="20" spans="1:8" ht="18" customHeight="1">
      <c r="A20" s="10"/>
      <c r="B20" s="132">
        <f>SUM(B15:B19)</f>
        <v>24604</v>
      </c>
      <c r="C20" s="133"/>
      <c r="D20" s="167">
        <f>SUM(D15:D19)</f>
        <v>540</v>
      </c>
      <c r="E20" s="49"/>
      <c r="F20" s="49"/>
      <c r="G20" s="49"/>
      <c r="H20" s="44"/>
    </row>
    <row r="21" spans="1:8" ht="14.25">
      <c r="A21" s="17" t="s">
        <v>53</v>
      </c>
      <c r="B21" s="20"/>
      <c r="C21" s="19"/>
      <c r="D21" s="164"/>
      <c r="E21" s="52"/>
      <c r="F21" s="52"/>
      <c r="G21" s="52"/>
      <c r="H21" s="44"/>
    </row>
    <row r="22" spans="1:8" ht="14.25">
      <c r="A22" s="10" t="s">
        <v>18</v>
      </c>
      <c r="B22" s="21">
        <v>786</v>
      </c>
      <c r="C22" s="11"/>
      <c r="D22" s="165">
        <v>0</v>
      </c>
      <c r="E22" s="49"/>
      <c r="F22" s="49"/>
      <c r="G22" s="49"/>
      <c r="H22" s="44"/>
    </row>
    <row r="23" spans="1:8" ht="14.25">
      <c r="A23" s="14" t="s">
        <v>54</v>
      </c>
      <c r="B23" s="21">
        <v>2139</v>
      </c>
      <c r="C23" s="19"/>
      <c r="D23" s="165">
        <v>547</v>
      </c>
      <c r="E23" s="52"/>
      <c r="F23" s="52"/>
      <c r="G23" s="49"/>
      <c r="H23" s="44"/>
    </row>
    <row r="24" spans="1:8" ht="14.25">
      <c r="A24" s="14" t="s">
        <v>57</v>
      </c>
      <c r="B24" s="21">
        <v>411</v>
      </c>
      <c r="C24" s="19"/>
      <c r="D24" s="165">
        <v>0</v>
      </c>
      <c r="E24" s="52"/>
      <c r="F24" s="52"/>
      <c r="G24" s="49"/>
      <c r="H24" s="44"/>
    </row>
    <row r="25" spans="1:8" ht="14.25">
      <c r="A25" s="14" t="s">
        <v>21</v>
      </c>
      <c r="B25" s="22">
        <v>1638</v>
      </c>
      <c r="C25" s="19"/>
      <c r="D25" s="166">
        <v>0</v>
      </c>
      <c r="E25" s="52"/>
      <c r="F25" s="52"/>
      <c r="G25" s="44"/>
      <c r="H25" s="44"/>
    </row>
    <row r="26" spans="1:8" ht="18" customHeight="1">
      <c r="A26" s="14"/>
      <c r="B26" s="134">
        <f>SUM(B21:B25)</f>
        <v>4974</v>
      </c>
      <c r="C26" s="10"/>
      <c r="D26" s="168">
        <f>SUM(D22:D25)</f>
        <v>547</v>
      </c>
      <c r="E26" s="52"/>
      <c r="F26" s="52"/>
      <c r="G26" s="44"/>
      <c r="H26" s="44"/>
    </row>
    <row r="27" spans="1:8" ht="18" customHeight="1">
      <c r="A27" s="4" t="s">
        <v>58</v>
      </c>
      <c r="B27" s="14">
        <f>+B20-B26</f>
        <v>19630</v>
      </c>
      <c r="C27" s="19"/>
      <c r="D27" s="14">
        <f>+D20-D26</f>
        <v>-7</v>
      </c>
      <c r="E27" s="52"/>
      <c r="F27" s="52"/>
      <c r="G27" s="44"/>
      <c r="H27" s="44"/>
    </row>
    <row r="28" spans="1:8" ht="18" customHeight="1" thickBot="1">
      <c r="A28" s="14"/>
      <c r="B28" s="24">
        <f>+B27+B12</f>
        <v>33422</v>
      </c>
      <c r="C28" s="19"/>
      <c r="D28" s="24">
        <f>+D27+D12</f>
        <v>-7</v>
      </c>
      <c r="E28" s="52"/>
      <c r="F28" s="52"/>
      <c r="G28" s="44"/>
      <c r="H28" s="44"/>
    </row>
    <row r="29" spans="1:8" ht="9.75" customHeight="1" thickTop="1">
      <c r="A29" s="14"/>
      <c r="B29" s="14"/>
      <c r="C29" s="19"/>
      <c r="D29" s="163"/>
      <c r="E29" s="52"/>
      <c r="F29" s="52"/>
      <c r="G29" s="44"/>
      <c r="H29" s="44"/>
    </row>
    <row r="30" spans="1:8" ht="14.25">
      <c r="A30" s="4" t="s">
        <v>59</v>
      </c>
      <c r="B30" s="14"/>
      <c r="C30" s="19"/>
      <c r="D30" s="163"/>
      <c r="E30" s="52"/>
      <c r="F30" s="52"/>
      <c r="G30" s="44"/>
      <c r="H30" s="44"/>
    </row>
    <row r="31" spans="1:8" ht="14.25">
      <c r="A31" s="14" t="s">
        <v>60</v>
      </c>
      <c r="B31" s="14">
        <v>15200</v>
      </c>
      <c r="C31" s="19"/>
      <c r="D31" s="163" t="s">
        <v>34</v>
      </c>
      <c r="E31" s="52"/>
      <c r="F31" s="52"/>
      <c r="G31" s="44"/>
      <c r="H31" s="44"/>
    </row>
    <row r="32" spans="1:8" ht="14.25">
      <c r="A32" s="14" t="s">
        <v>91</v>
      </c>
      <c r="B32" s="14">
        <v>9032</v>
      </c>
      <c r="C32" s="19"/>
      <c r="D32" s="163">
        <v>0</v>
      </c>
      <c r="E32" s="52"/>
      <c r="F32" s="52"/>
      <c r="G32" s="44"/>
      <c r="H32" s="44"/>
    </row>
    <row r="33" spans="1:8" ht="14.25">
      <c r="A33" s="14" t="s">
        <v>109</v>
      </c>
      <c r="B33" s="14">
        <v>5</v>
      </c>
      <c r="C33" s="19"/>
      <c r="D33" s="163"/>
      <c r="E33" s="52"/>
      <c r="F33" s="52"/>
      <c r="G33" s="44"/>
      <c r="H33" s="44"/>
    </row>
    <row r="34" spans="1:8" ht="14.25">
      <c r="A34" s="14" t="s">
        <v>61</v>
      </c>
      <c r="B34" s="135">
        <v>5696</v>
      </c>
      <c r="C34" s="19"/>
      <c r="D34" s="169">
        <v>-7</v>
      </c>
      <c r="E34" s="52"/>
      <c r="F34" s="52"/>
      <c r="G34" s="44"/>
      <c r="H34" s="44"/>
    </row>
    <row r="35" spans="1:8" ht="18" customHeight="1">
      <c r="A35" s="4" t="s">
        <v>66</v>
      </c>
      <c r="B35" s="14">
        <f>SUM(B31:B34)</f>
        <v>29933</v>
      </c>
      <c r="C35" s="19"/>
      <c r="D35" s="162">
        <f>SUM(D31:D34)</f>
        <v>-7</v>
      </c>
      <c r="E35" s="52"/>
      <c r="F35" s="52"/>
      <c r="G35" s="44"/>
      <c r="H35" s="44"/>
    </row>
    <row r="36" spans="1:8" ht="9.75" customHeight="1">
      <c r="A36" s="11"/>
      <c r="B36" s="14"/>
      <c r="C36" s="19"/>
      <c r="D36" s="162"/>
      <c r="E36" s="52"/>
      <c r="F36" s="52"/>
      <c r="G36" s="44"/>
      <c r="H36" s="44"/>
    </row>
    <row r="37" spans="1:8" ht="14.25">
      <c r="A37" s="4" t="s">
        <v>62</v>
      </c>
      <c r="B37" s="14"/>
      <c r="C37" s="19"/>
      <c r="D37" s="163"/>
      <c r="E37" s="52"/>
      <c r="F37" s="52"/>
      <c r="G37" s="44"/>
      <c r="H37" s="44"/>
    </row>
    <row r="38" spans="1:8" ht="14.25">
      <c r="A38" s="11" t="s">
        <v>63</v>
      </c>
      <c r="B38" s="20">
        <v>474</v>
      </c>
      <c r="C38" s="19"/>
      <c r="D38" s="164">
        <v>0</v>
      </c>
      <c r="E38" s="52"/>
      <c r="F38" s="52"/>
      <c r="G38" s="44"/>
      <c r="H38" s="44"/>
    </row>
    <row r="39" spans="1:8" ht="14.25">
      <c r="A39" s="14" t="s">
        <v>64</v>
      </c>
      <c r="B39" s="21">
        <v>2012</v>
      </c>
      <c r="C39" s="19"/>
      <c r="D39" s="165">
        <v>0</v>
      </c>
      <c r="E39" s="52"/>
      <c r="F39" s="52"/>
      <c r="G39" s="44"/>
      <c r="H39" s="44"/>
    </row>
    <row r="40" spans="1:8" ht="14.25">
      <c r="A40" s="14" t="s">
        <v>65</v>
      </c>
      <c r="B40" s="22">
        <v>1003</v>
      </c>
      <c r="C40" s="19"/>
      <c r="D40" s="166">
        <v>0</v>
      </c>
      <c r="E40" s="52"/>
      <c r="F40" s="52"/>
      <c r="G40" s="44"/>
      <c r="H40" s="44"/>
    </row>
    <row r="41" spans="1:8" ht="18" customHeight="1">
      <c r="A41" s="14"/>
      <c r="B41" s="10">
        <f>SUM(B38:B40)</f>
        <v>3489</v>
      </c>
      <c r="C41" s="10"/>
      <c r="D41" s="180">
        <f>SUM(D38:D40)</f>
        <v>0</v>
      </c>
      <c r="E41" s="52"/>
      <c r="F41" s="52"/>
      <c r="G41" s="44"/>
      <c r="H41" s="44"/>
    </row>
    <row r="42" spans="1:8" ht="18" customHeight="1" thickBot="1">
      <c r="A42" s="136"/>
      <c r="B42" s="25">
        <f>+B41+B35</f>
        <v>33422</v>
      </c>
      <c r="C42" s="19"/>
      <c r="D42" s="25">
        <f>+D41+D35</f>
        <v>-7</v>
      </c>
      <c r="E42" s="52"/>
      <c r="F42" s="52"/>
      <c r="G42" s="44"/>
      <c r="H42" s="44"/>
    </row>
    <row r="43" spans="1:8" ht="15" customHeight="1" thickTop="1">
      <c r="A43" s="14"/>
      <c r="B43" s="26"/>
      <c r="C43" s="27"/>
      <c r="D43" s="163"/>
      <c r="E43" s="52"/>
      <c r="F43" s="52"/>
      <c r="G43" s="44"/>
      <c r="H43" s="44"/>
    </row>
    <row r="44" spans="1:8" ht="14.25">
      <c r="A44" s="14" t="s">
        <v>22</v>
      </c>
      <c r="B44" s="28">
        <v>0.2</v>
      </c>
      <c r="C44" s="27"/>
      <c r="D44" s="181" t="s">
        <v>90</v>
      </c>
      <c r="E44" s="52"/>
      <c r="F44" s="52"/>
      <c r="G44" s="44"/>
      <c r="H44" s="44"/>
    </row>
    <row r="45" spans="1:8" ht="9.75" customHeight="1">
      <c r="A45" s="14"/>
      <c r="B45" s="14"/>
      <c r="C45" s="19"/>
      <c r="D45" s="163"/>
      <c r="E45" s="52"/>
      <c r="F45" s="52"/>
      <c r="G45" s="44"/>
      <c r="H45" s="44"/>
    </row>
    <row r="46" spans="1:8" ht="14.25">
      <c r="A46" s="14" t="s">
        <v>23</v>
      </c>
      <c r="B46" s="23"/>
      <c r="C46" s="19"/>
      <c r="D46" s="170"/>
      <c r="E46" s="52"/>
      <c r="F46" s="52"/>
      <c r="G46" s="44"/>
      <c r="H46" s="44"/>
    </row>
    <row r="47" spans="1:8" ht="14.25">
      <c r="A47" s="14" t="s">
        <v>36</v>
      </c>
      <c r="B47" s="14"/>
      <c r="C47" s="19"/>
      <c r="D47" s="161"/>
      <c r="E47" s="52"/>
      <c r="F47" s="52"/>
      <c r="G47" s="44"/>
      <c r="H47" s="44"/>
    </row>
    <row r="48" spans="1:8" ht="9.75" customHeight="1">
      <c r="A48" s="14"/>
      <c r="B48" s="14"/>
      <c r="C48" s="19"/>
      <c r="D48" s="161"/>
      <c r="E48" s="52"/>
      <c r="F48" s="52"/>
      <c r="G48" s="44"/>
      <c r="H48" s="44"/>
    </row>
    <row r="49" spans="1:8" ht="14.25">
      <c r="A49" s="199" t="s">
        <v>134</v>
      </c>
      <c r="B49" s="200"/>
      <c r="C49" s="200"/>
      <c r="D49" s="200"/>
      <c r="E49" s="52"/>
      <c r="F49" s="52"/>
      <c r="G49" s="44"/>
      <c r="H49" s="44"/>
    </row>
    <row r="50" spans="1:8" ht="14.25">
      <c r="A50" s="200"/>
      <c r="B50" s="200"/>
      <c r="C50" s="200"/>
      <c r="D50" s="200"/>
      <c r="E50" s="52"/>
      <c r="F50" s="52"/>
      <c r="G50" s="44"/>
      <c r="H50" s="44"/>
    </row>
    <row r="51" spans="1:8" ht="9.75" customHeight="1">
      <c r="A51" s="14"/>
      <c r="B51" s="14"/>
      <c r="C51" s="19"/>
      <c r="D51" s="161"/>
      <c r="E51" s="52"/>
      <c r="F51" s="52"/>
      <c r="G51" s="44"/>
      <c r="H51" s="44"/>
    </row>
    <row r="52" spans="1:8" ht="14.25">
      <c r="A52" s="197" t="s">
        <v>27</v>
      </c>
      <c r="B52" s="198"/>
      <c r="C52" s="198"/>
      <c r="D52" s="198"/>
      <c r="E52" s="53"/>
      <c r="F52" s="53"/>
      <c r="G52" s="44"/>
      <c r="H52" s="44"/>
    </row>
    <row r="53" spans="1:9" ht="15">
      <c r="A53" s="198"/>
      <c r="B53" s="198"/>
      <c r="C53" s="198"/>
      <c r="D53" s="198"/>
      <c r="E53" s="54"/>
      <c r="F53" s="54"/>
      <c r="G53" s="54"/>
      <c r="H53" s="54"/>
      <c r="I53" s="55"/>
    </row>
    <row r="54" spans="1:6" ht="14.25">
      <c r="A54" s="3"/>
      <c r="B54" s="3"/>
      <c r="C54" s="137"/>
      <c r="D54" s="171"/>
      <c r="E54" s="57"/>
      <c r="F54" s="57"/>
    </row>
    <row r="55" spans="1:6" ht="15">
      <c r="A55" s="56"/>
      <c r="B55" s="56"/>
      <c r="C55" s="57"/>
      <c r="D55" s="172"/>
      <c r="E55" s="57"/>
      <c r="F55" s="57"/>
    </row>
    <row r="56" spans="1:6" ht="15">
      <c r="A56" s="56"/>
      <c r="B56" s="56"/>
      <c r="C56" s="57"/>
      <c r="D56" s="172"/>
      <c r="E56" s="57"/>
      <c r="F56" s="57"/>
    </row>
    <row r="57" spans="1:6" ht="15">
      <c r="A57" s="56"/>
      <c r="B57" s="56"/>
      <c r="C57" s="57"/>
      <c r="D57" s="172"/>
      <c r="E57" s="57"/>
      <c r="F57" s="57"/>
    </row>
    <row r="58" spans="1:6" ht="15">
      <c r="A58" s="56"/>
      <c r="B58" s="56"/>
      <c r="C58" s="57"/>
      <c r="D58" s="172"/>
      <c r="E58" s="57"/>
      <c r="F58" s="57"/>
    </row>
    <row r="59" spans="1:6" ht="15">
      <c r="A59" s="56"/>
      <c r="B59" s="56"/>
      <c r="C59" s="57"/>
      <c r="D59" s="172"/>
      <c r="E59" s="57"/>
      <c r="F59" s="57"/>
    </row>
    <row r="60" spans="1:6" ht="15">
      <c r="A60" s="56"/>
      <c r="B60" s="56"/>
      <c r="C60" s="57"/>
      <c r="D60" s="172"/>
      <c r="E60" s="57"/>
      <c r="F60" s="57"/>
    </row>
    <row r="61" spans="1:6" ht="15">
      <c r="A61" s="56"/>
      <c r="B61" s="56"/>
      <c r="C61" s="57"/>
      <c r="D61" s="172"/>
      <c r="E61" s="57"/>
      <c r="F61" s="57"/>
    </row>
    <row r="62" spans="1:6" ht="15">
      <c r="A62" s="56"/>
      <c r="B62" s="56"/>
      <c r="C62" s="57"/>
      <c r="D62" s="172"/>
      <c r="E62" s="57"/>
      <c r="F62" s="57"/>
    </row>
  </sheetData>
  <mergeCells count="2">
    <mergeCell ref="A52:D53"/>
    <mergeCell ref="A49:D50"/>
  </mergeCells>
  <printOptions horizontalCentered="1"/>
  <pageMargins left="1" right="0.5" top="0.5" bottom="0.5" header="0" footer="0.5"/>
  <pageSetup horizontalDpi="600" verticalDpi="600" orientation="portrait" paperSize="9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SheetLayoutView="100" workbookViewId="0" topLeftCell="A28">
      <selection activeCell="B43" sqref="B43"/>
    </sheetView>
  </sheetViews>
  <sheetFormatPr defaultColWidth="8.28125" defaultRowHeight="13.5" customHeight="1"/>
  <cols>
    <col min="1" max="1" width="3.7109375" style="58" customWidth="1"/>
    <col min="2" max="2" width="34.28125" style="58" customWidth="1"/>
    <col min="3" max="3" width="2.421875" style="58" customWidth="1"/>
    <col min="4" max="4" width="12.7109375" style="62" customWidth="1"/>
    <col min="5" max="5" width="1.7109375" style="62" customWidth="1"/>
    <col min="6" max="6" width="12.7109375" style="67" customWidth="1"/>
    <col min="7" max="7" width="1.7109375" style="58" customWidth="1"/>
    <col min="8" max="8" width="12.7109375" style="62" customWidth="1"/>
    <col min="9" max="9" width="1.7109375" style="58" customWidth="1"/>
    <col min="10" max="10" width="12.7109375" style="58" customWidth="1"/>
    <col min="11" max="11" width="2.7109375" style="58" customWidth="1"/>
    <col min="12" max="16384" width="8.28125" style="58" customWidth="1"/>
  </cols>
  <sheetData>
    <row r="1" spans="1:11" ht="13.5" customHeight="1">
      <c r="A1" s="29" t="s">
        <v>83</v>
      </c>
      <c r="C1" s="32"/>
      <c r="D1" s="32"/>
      <c r="E1" s="32"/>
      <c r="F1" s="32"/>
      <c r="G1" s="32"/>
      <c r="H1" s="32"/>
      <c r="I1" s="32"/>
      <c r="J1" s="194"/>
      <c r="K1" s="32"/>
    </row>
    <row r="2" spans="1:11" ht="13.5" customHeight="1">
      <c r="A2" s="30" t="s">
        <v>0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13.5" customHeight="1">
      <c r="A3" s="29"/>
      <c r="C3" s="30"/>
      <c r="D3" s="30"/>
      <c r="E3" s="30"/>
      <c r="F3" s="30"/>
      <c r="G3" s="30"/>
      <c r="H3" s="31"/>
      <c r="I3" s="30"/>
      <c r="J3" s="30"/>
      <c r="K3" s="30"/>
    </row>
    <row r="4" spans="1:11" s="59" customFormat="1" ht="13.5" customHeight="1">
      <c r="A4" s="33" t="s">
        <v>138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s="60" customFormat="1" ht="13.5" customHeight="1">
      <c r="A5" s="29" t="s">
        <v>133</v>
      </c>
      <c r="C5" s="32"/>
      <c r="D5" s="32"/>
      <c r="E5" s="32"/>
      <c r="F5" s="32"/>
      <c r="G5" s="32"/>
      <c r="H5" s="32"/>
      <c r="I5" s="32"/>
      <c r="J5" s="32"/>
      <c r="K5" s="32"/>
    </row>
    <row r="6" spans="2:11" ht="13.5" customHeight="1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3.5" customHeight="1">
      <c r="A7" s="69"/>
      <c r="B7" s="69"/>
      <c r="C7" s="69"/>
      <c r="D7" s="70"/>
      <c r="E7" s="70"/>
      <c r="F7" s="71"/>
      <c r="G7" s="69"/>
      <c r="H7" s="70"/>
      <c r="I7" s="69"/>
      <c r="J7" s="69"/>
      <c r="K7" s="61"/>
    </row>
    <row r="8" spans="1:11" ht="13.5" customHeight="1">
      <c r="A8" s="69"/>
      <c r="B8" s="69"/>
      <c r="C8" s="69"/>
      <c r="D8" s="205" t="s">
        <v>38</v>
      </c>
      <c r="E8" s="205"/>
      <c r="F8" s="205"/>
      <c r="G8" s="73"/>
      <c r="H8" s="205" t="s">
        <v>39</v>
      </c>
      <c r="I8" s="205"/>
      <c r="J8" s="205"/>
      <c r="K8" s="61"/>
    </row>
    <row r="9" spans="1:11" ht="13.5" customHeight="1">
      <c r="A9" s="73"/>
      <c r="B9" s="73"/>
      <c r="C9" s="73"/>
      <c r="D9" s="72"/>
      <c r="E9" s="72"/>
      <c r="F9" s="72"/>
      <c r="G9" s="73"/>
      <c r="H9" s="74"/>
      <c r="I9" s="72"/>
      <c r="J9" s="72" t="s">
        <v>42</v>
      </c>
      <c r="K9" s="61"/>
    </row>
    <row r="10" spans="1:11" ht="13.5" customHeight="1">
      <c r="A10" s="73"/>
      <c r="B10" s="73"/>
      <c r="C10" s="73"/>
      <c r="D10" s="72" t="s">
        <v>40</v>
      </c>
      <c r="E10" s="72"/>
      <c r="F10" s="72" t="s">
        <v>42</v>
      </c>
      <c r="G10" s="73"/>
      <c r="H10" s="72" t="s">
        <v>119</v>
      </c>
      <c r="I10" s="72"/>
      <c r="J10" s="72" t="s">
        <v>119</v>
      </c>
      <c r="K10" s="61"/>
    </row>
    <row r="11" spans="1:11" ht="13.5" customHeight="1">
      <c r="A11" s="73"/>
      <c r="B11" s="73"/>
      <c r="C11" s="73"/>
      <c r="D11" s="72" t="s">
        <v>41</v>
      </c>
      <c r="E11" s="72"/>
      <c r="F11" s="72" t="s">
        <v>43</v>
      </c>
      <c r="G11" s="73"/>
      <c r="H11" s="72" t="s">
        <v>44</v>
      </c>
      <c r="I11" s="72"/>
      <c r="J11" s="72" t="s">
        <v>45</v>
      </c>
      <c r="K11" s="61"/>
    </row>
    <row r="12" spans="1:11" ht="13.5" customHeight="1">
      <c r="A12" s="73"/>
      <c r="B12" s="73"/>
      <c r="C12" s="73"/>
      <c r="D12" s="75" t="s">
        <v>118</v>
      </c>
      <c r="E12" s="72"/>
      <c r="F12" s="75" t="s">
        <v>50</v>
      </c>
      <c r="G12" s="73"/>
      <c r="H12" s="75" t="s">
        <v>118</v>
      </c>
      <c r="I12" s="72"/>
      <c r="J12" s="75" t="s">
        <v>50</v>
      </c>
      <c r="K12" s="61"/>
    </row>
    <row r="13" spans="1:11" ht="13.5" customHeight="1">
      <c r="A13" s="73"/>
      <c r="B13" s="73"/>
      <c r="C13" s="73"/>
      <c r="D13" s="76" t="s">
        <v>1</v>
      </c>
      <c r="E13" s="76"/>
      <c r="F13" s="76" t="s">
        <v>1</v>
      </c>
      <c r="G13" s="73"/>
      <c r="H13" s="76" t="s">
        <v>2</v>
      </c>
      <c r="I13" s="73"/>
      <c r="J13" s="76" t="s">
        <v>1</v>
      </c>
      <c r="K13" s="61"/>
    </row>
    <row r="14" spans="1:11" ht="13.5" customHeight="1">
      <c r="A14" s="73"/>
      <c r="B14" s="73"/>
      <c r="C14" s="73"/>
      <c r="D14" s="74"/>
      <c r="E14" s="74"/>
      <c r="F14" s="77"/>
      <c r="G14" s="73"/>
      <c r="H14" s="74"/>
      <c r="I14" s="73"/>
      <c r="J14" s="73"/>
      <c r="K14" s="61"/>
    </row>
    <row r="15" spans="1:11" ht="13.5" customHeight="1">
      <c r="A15" s="78" t="s">
        <v>3</v>
      </c>
      <c r="B15" s="73"/>
      <c r="C15" s="73"/>
      <c r="D15" s="79">
        <v>6110</v>
      </c>
      <c r="E15" s="74"/>
      <c r="F15" s="80" t="s">
        <v>4</v>
      </c>
      <c r="G15" s="73"/>
      <c r="H15" s="81">
        <v>20397</v>
      </c>
      <c r="I15" s="73"/>
      <c r="J15" s="80" t="s">
        <v>4</v>
      </c>
      <c r="K15" s="63"/>
    </row>
    <row r="16" spans="1:11" ht="13.5" customHeight="1">
      <c r="A16" s="73"/>
      <c r="B16" s="73"/>
      <c r="C16" s="73"/>
      <c r="D16" s="82"/>
      <c r="E16" s="74"/>
      <c r="F16" s="82"/>
      <c r="G16" s="73"/>
      <c r="H16" s="81"/>
      <c r="I16" s="73"/>
      <c r="J16" s="82"/>
      <c r="K16" s="61"/>
    </row>
    <row r="17" spans="1:11" ht="13.5" customHeight="1">
      <c r="A17" s="73" t="s">
        <v>46</v>
      </c>
      <c r="B17" s="73"/>
      <c r="C17" s="73"/>
      <c r="D17" s="79">
        <v>-4892</v>
      </c>
      <c r="E17" s="74"/>
      <c r="F17" s="80" t="s">
        <v>4</v>
      </c>
      <c r="G17" s="73"/>
      <c r="H17" s="81">
        <v>-14728</v>
      </c>
      <c r="I17" s="73"/>
      <c r="J17" s="80" t="s">
        <v>4</v>
      </c>
      <c r="K17" s="63"/>
    </row>
    <row r="18" spans="1:11" ht="13.5" customHeight="1">
      <c r="A18" s="73"/>
      <c r="B18" s="73"/>
      <c r="C18" s="73"/>
      <c r="D18" s="79"/>
      <c r="E18" s="74"/>
      <c r="F18" s="80"/>
      <c r="G18" s="73"/>
      <c r="H18" s="81"/>
      <c r="I18" s="73"/>
      <c r="J18" s="80"/>
      <c r="K18" s="63"/>
    </row>
    <row r="19" spans="1:11" ht="13.5" customHeight="1">
      <c r="A19" s="73" t="s">
        <v>87</v>
      </c>
      <c r="B19" s="73"/>
      <c r="C19" s="73"/>
      <c r="D19" s="79">
        <v>100</v>
      </c>
      <c r="E19" s="74"/>
      <c r="F19" s="80" t="s">
        <v>4</v>
      </c>
      <c r="G19" s="73"/>
      <c r="H19" s="81">
        <v>273</v>
      </c>
      <c r="I19" s="73"/>
      <c r="J19" s="80" t="s">
        <v>4</v>
      </c>
      <c r="K19" s="63"/>
    </row>
    <row r="20" spans="1:11" ht="13.5" customHeight="1">
      <c r="A20" s="73"/>
      <c r="B20" s="73"/>
      <c r="C20" s="73"/>
      <c r="D20" s="79"/>
      <c r="E20" s="74"/>
      <c r="F20" s="80"/>
      <c r="G20" s="73"/>
      <c r="H20" s="81"/>
      <c r="I20" s="73"/>
      <c r="J20" s="80"/>
      <c r="K20" s="63"/>
    </row>
    <row r="21" spans="1:11" ht="13.5" customHeight="1">
      <c r="A21" s="69" t="s">
        <v>108</v>
      </c>
      <c r="B21" s="73"/>
      <c r="C21" s="73"/>
      <c r="D21" s="81">
        <v>0</v>
      </c>
      <c r="E21" s="74"/>
      <c r="F21" s="80" t="s">
        <v>4</v>
      </c>
      <c r="G21" s="73"/>
      <c r="H21" s="81">
        <v>2267</v>
      </c>
      <c r="I21" s="73"/>
      <c r="J21" s="80" t="s">
        <v>4</v>
      </c>
      <c r="K21" s="63"/>
    </row>
    <row r="22" spans="1:11" ht="13.5" customHeight="1">
      <c r="A22" s="73"/>
      <c r="B22" s="73"/>
      <c r="C22" s="73"/>
      <c r="D22" s="83"/>
      <c r="E22" s="74"/>
      <c r="F22" s="83"/>
      <c r="G22" s="73"/>
      <c r="H22" s="84"/>
      <c r="I22" s="73"/>
      <c r="J22" s="83"/>
      <c r="K22" s="63"/>
    </row>
    <row r="23" spans="1:11" ht="19.5" customHeight="1">
      <c r="A23" s="85" t="s">
        <v>5</v>
      </c>
      <c r="B23" s="73"/>
      <c r="C23" s="73"/>
      <c r="D23" s="79">
        <f>SUM(D15:D22)</f>
        <v>1318</v>
      </c>
      <c r="E23" s="74"/>
      <c r="F23" s="80" t="s">
        <v>4</v>
      </c>
      <c r="G23" s="86"/>
      <c r="H23" s="79">
        <f>SUM(H15:H22)</f>
        <v>8209</v>
      </c>
      <c r="I23" s="86"/>
      <c r="J23" s="80" t="s">
        <v>4</v>
      </c>
      <c r="K23" s="61"/>
    </row>
    <row r="24" spans="1:11" ht="13.5" customHeight="1">
      <c r="A24" s="87"/>
      <c r="B24" s="73"/>
      <c r="C24" s="73"/>
      <c r="D24" s="79"/>
      <c r="E24" s="88"/>
      <c r="F24" s="79"/>
      <c r="G24" s="86"/>
      <c r="H24" s="81"/>
      <c r="I24" s="86"/>
      <c r="J24" s="79"/>
      <c r="K24" s="61"/>
    </row>
    <row r="25" spans="1:11" ht="13.5" customHeight="1">
      <c r="A25" s="89" t="s">
        <v>6</v>
      </c>
      <c r="B25" s="90"/>
      <c r="C25" s="73"/>
      <c r="D25" s="79">
        <v>-59</v>
      </c>
      <c r="E25" s="88"/>
      <c r="F25" s="80" t="s">
        <v>4</v>
      </c>
      <c r="G25" s="86"/>
      <c r="H25" s="81">
        <v>-265</v>
      </c>
      <c r="I25" s="86"/>
      <c r="J25" s="80" t="s">
        <v>4</v>
      </c>
      <c r="K25" s="61"/>
    </row>
    <row r="26" spans="1:11" ht="13.5" customHeight="1">
      <c r="A26" s="78"/>
      <c r="B26" s="73"/>
      <c r="C26" s="73"/>
      <c r="D26" s="83"/>
      <c r="E26" s="88"/>
      <c r="F26" s="83"/>
      <c r="G26" s="86"/>
      <c r="H26" s="84"/>
      <c r="I26" s="86"/>
      <c r="J26" s="83"/>
      <c r="K26" s="61"/>
    </row>
    <row r="27" spans="1:11" ht="19.5" customHeight="1">
      <c r="A27" s="85" t="s">
        <v>47</v>
      </c>
      <c r="B27" s="73"/>
      <c r="C27" s="73"/>
      <c r="D27" s="79">
        <f>SUM(D23:D26)</f>
        <v>1259</v>
      </c>
      <c r="E27" s="88"/>
      <c r="F27" s="80" t="s">
        <v>4</v>
      </c>
      <c r="G27" s="86"/>
      <c r="H27" s="79">
        <f>SUM(H23:H26)</f>
        <v>7944</v>
      </c>
      <c r="I27" s="86"/>
      <c r="J27" s="80" t="s">
        <v>4</v>
      </c>
      <c r="K27" s="61"/>
    </row>
    <row r="28" spans="1:11" ht="13.5" customHeight="1">
      <c r="A28" s="73"/>
      <c r="B28" s="73"/>
      <c r="C28" s="73"/>
      <c r="D28" s="79"/>
      <c r="E28" s="88"/>
      <c r="F28" s="79"/>
      <c r="G28" s="86"/>
      <c r="H28" s="81"/>
      <c r="I28" s="86"/>
      <c r="J28" s="79"/>
      <c r="K28" s="61"/>
    </row>
    <row r="29" spans="1:11" ht="13.5" customHeight="1">
      <c r="A29" s="78" t="s">
        <v>110</v>
      </c>
      <c r="B29" s="73"/>
      <c r="C29" s="73"/>
      <c r="D29" s="79">
        <v>-271</v>
      </c>
      <c r="E29" s="88"/>
      <c r="F29" s="80" t="s">
        <v>4</v>
      </c>
      <c r="G29" s="86"/>
      <c r="H29" s="81">
        <v>-1021</v>
      </c>
      <c r="I29" s="86"/>
      <c r="J29" s="80" t="s">
        <v>4</v>
      </c>
      <c r="K29" s="61"/>
    </row>
    <row r="30" spans="1:11" ht="13.5" customHeight="1">
      <c r="A30" s="78"/>
      <c r="B30" s="73"/>
      <c r="C30" s="73"/>
      <c r="D30" s="83"/>
      <c r="E30" s="88"/>
      <c r="F30" s="83"/>
      <c r="G30" s="86"/>
      <c r="H30" s="84"/>
      <c r="I30" s="86"/>
      <c r="J30" s="83"/>
      <c r="K30" s="61"/>
    </row>
    <row r="31" spans="1:11" ht="19.5" customHeight="1">
      <c r="A31" s="91" t="s">
        <v>48</v>
      </c>
      <c r="B31" s="73"/>
      <c r="C31" s="73"/>
      <c r="D31" s="82">
        <f>SUM(D27:D30)</f>
        <v>988</v>
      </c>
      <c r="E31" s="74"/>
      <c r="F31" s="80" t="s">
        <v>4</v>
      </c>
      <c r="G31" s="73"/>
      <c r="H31" s="81">
        <f>SUM(H27:H30)</f>
        <v>6923</v>
      </c>
      <c r="I31" s="73"/>
      <c r="J31" s="80" t="s">
        <v>4</v>
      </c>
      <c r="K31" s="61"/>
    </row>
    <row r="32" spans="1:11" ht="13.5" customHeight="1">
      <c r="A32" s="73"/>
      <c r="B32" s="73"/>
      <c r="C32" s="73"/>
      <c r="D32" s="79"/>
      <c r="E32" s="74"/>
      <c r="F32" s="79"/>
      <c r="G32" s="73"/>
      <c r="H32" s="81"/>
      <c r="I32" s="73"/>
      <c r="J32" s="79"/>
      <c r="K32" s="61"/>
    </row>
    <row r="33" spans="1:11" ht="13.5" customHeight="1">
      <c r="A33" s="91" t="s">
        <v>88</v>
      </c>
      <c r="B33" s="73"/>
      <c r="C33" s="73"/>
      <c r="D33" s="182">
        <v>0</v>
      </c>
      <c r="E33" s="74"/>
      <c r="F33" s="80" t="s">
        <v>4</v>
      </c>
      <c r="G33" s="73"/>
      <c r="H33" s="81">
        <v>-1220</v>
      </c>
      <c r="I33" s="73"/>
      <c r="J33" s="80" t="s">
        <v>4</v>
      </c>
      <c r="K33" s="61"/>
    </row>
    <row r="34" spans="1:11" ht="13.5" customHeight="1">
      <c r="A34" s="91"/>
      <c r="B34" s="73"/>
      <c r="C34" s="73"/>
      <c r="D34" s="93"/>
      <c r="E34" s="74"/>
      <c r="F34" s="94"/>
      <c r="G34" s="73"/>
      <c r="H34" s="84"/>
      <c r="I34" s="73"/>
      <c r="J34" s="94"/>
      <c r="K34" s="61"/>
    </row>
    <row r="35" spans="1:11" ht="19.5" customHeight="1" thickBot="1">
      <c r="A35" s="91" t="s">
        <v>7</v>
      </c>
      <c r="B35" s="73"/>
      <c r="C35" s="73"/>
      <c r="D35" s="95">
        <f>SUM(D31:D34)</f>
        <v>988</v>
      </c>
      <c r="E35" s="74"/>
      <c r="F35" s="96" t="s">
        <v>4</v>
      </c>
      <c r="G35" s="73"/>
      <c r="H35" s="95">
        <f>SUM(H31:H34)</f>
        <v>5703</v>
      </c>
      <c r="I35" s="73"/>
      <c r="J35" s="96" t="s">
        <v>4</v>
      </c>
      <c r="K35" s="61"/>
    </row>
    <row r="36" spans="1:11" ht="13.5" customHeight="1" thickTop="1">
      <c r="A36" s="97"/>
      <c r="B36" s="73"/>
      <c r="C36" s="73"/>
      <c r="D36" s="98"/>
      <c r="E36" s="74"/>
      <c r="F36" s="92"/>
      <c r="G36" s="73"/>
      <c r="H36" s="88"/>
      <c r="I36" s="73"/>
      <c r="J36" s="82"/>
      <c r="K36" s="61"/>
    </row>
    <row r="37" spans="1:11" ht="13.5" customHeight="1">
      <c r="A37" s="97"/>
      <c r="B37" s="73"/>
      <c r="C37" s="73"/>
      <c r="D37" s="98"/>
      <c r="E37" s="74"/>
      <c r="F37" s="92"/>
      <c r="G37" s="73"/>
      <c r="H37" s="98"/>
      <c r="I37" s="73"/>
      <c r="J37" s="82"/>
      <c r="K37" s="61"/>
    </row>
    <row r="38" spans="1:11" ht="13.5" customHeight="1">
      <c r="A38" s="85" t="s">
        <v>8</v>
      </c>
      <c r="B38" s="73"/>
      <c r="C38" s="73"/>
      <c r="D38" s="74"/>
      <c r="E38" s="74"/>
      <c r="F38" s="99"/>
      <c r="G38" s="73"/>
      <c r="H38" s="74"/>
      <c r="I38" s="73"/>
      <c r="J38" s="100"/>
      <c r="K38" s="61"/>
    </row>
    <row r="39" spans="1:11" ht="13.5" customHeight="1">
      <c r="A39" s="74" t="s">
        <v>9</v>
      </c>
      <c r="B39" s="73"/>
      <c r="C39" s="101"/>
      <c r="D39" s="192">
        <v>0.65</v>
      </c>
      <c r="E39" s="102"/>
      <c r="F39" s="80" t="s">
        <v>4</v>
      </c>
      <c r="H39" s="192">
        <v>5.23</v>
      </c>
      <c r="I39" s="102" t="s">
        <v>34</v>
      </c>
      <c r="J39" s="80" t="s">
        <v>4</v>
      </c>
      <c r="K39" s="61"/>
    </row>
    <row r="40" spans="1:11" ht="13.5" customHeight="1">
      <c r="A40" s="74" t="s">
        <v>10</v>
      </c>
      <c r="B40" s="73"/>
      <c r="C40" s="101"/>
      <c r="D40" s="174" t="s">
        <v>4</v>
      </c>
      <c r="E40" s="102"/>
      <c r="F40" s="80" t="s">
        <v>4</v>
      </c>
      <c r="G40" s="102"/>
      <c r="H40" s="174" t="s">
        <v>4</v>
      </c>
      <c r="I40" s="102"/>
      <c r="J40" s="80" t="s">
        <v>4</v>
      </c>
      <c r="K40" s="61"/>
    </row>
    <row r="41" spans="1:11" ht="13.5" customHeight="1">
      <c r="A41" s="73"/>
      <c r="B41" s="74"/>
      <c r="C41" s="101"/>
      <c r="D41" s="102"/>
      <c r="E41" s="102"/>
      <c r="F41" s="103"/>
      <c r="G41" s="102"/>
      <c r="H41" s="102"/>
      <c r="I41" s="102"/>
      <c r="J41" s="103"/>
      <c r="K41" s="61"/>
    </row>
    <row r="42" spans="1:11" ht="13.5" customHeight="1">
      <c r="A42" s="74" t="s">
        <v>137</v>
      </c>
      <c r="B42" s="74"/>
      <c r="C42" s="101"/>
      <c r="D42" s="102"/>
      <c r="E42" s="102"/>
      <c r="F42" s="103"/>
      <c r="G42" s="102"/>
      <c r="H42" s="102"/>
      <c r="I42" s="102"/>
      <c r="J42" s="103"/>
      <c r="K42" s="61"/>
    </row>
    <row r="43" spans="1:11" ht="13.5" customHeight="1">
      <c r="A43" s="73"/>
      <c r="B43" s="74"/>
      <c r="C43" s="101"/>
      <c r="D43" s="104"/>
      <c r="E43" s="105"/>
      <c r="F43" s="106"/>
      <c r="G43" s="107"/>
      <c r="H43" s="104"/>
      <c r="I43" s="107"/>
      <c r="J43" s="106"/>
      <c r="K43" s="61"/>
    </row>
    <row r="44" spans="1:11" ht="13.5" customHeight="1">
      <c r="A44" s="108" t="s">
        <v>67</v>
      </c>
      <c r="B44" s="109"/>
      <c r="C44" s="110"/>
      <c r="D44" s="111"/>
      <c r="E44" s="112"/>
      <c r="F44" s="113"/>
      <c r="G44" s="114"/>
      <c r="H44" s="111"/>
      <c r="I44" s="114"/>
      <c r="J44" s="113"/>
      <c r="K44" s="61"/>
    </row>
    <row r="45" spans="1:11" ht="13.5" customHeight="1">
      <c r="A45" s="109"/>
      <c r="B45" s="109"/>
      <c r="C45" s="110"/>
      <c r="D45" s="111"/>
      <c r="E45" s="112"/>
      <c r="F45" s="113"/>
      <c r="G45" s="114"/>
      <c r="H45" s="111"/>
      <c r="I45" s="114"/>
      <c r="J45" s="113"/>
      <c r="K45" s="61"/>
    </row>
    <row r="46" spans="1:12" ht="13.5" customHeight="1">
      <c r="A46" s="109" t="s">
        <v>68</v>
      </c>
      <c r="B46" s="206" t="s">
        <v>89</v>
      </c>
      <c r="C46" s="202"/>
      <c r="D46" s="202"/>
      <c r="E46" s="202"/>
      <c r="F46" s="202"/>
      <c r="G46" s="202"/>
      <c r="H46" s="202"/>
      <c r="I46" s="202"/>
      <c r="J46" s="202"/>
      <c r="K46" s="68"/>
      <c r="L46" s="64"/>
    </row>
    <row r="47" spans="1:11" ht="13.5" customHeight="1">
      <c r="A47" s="109"/>
      <c r="B47" s="207"/>
      <c r="C47" s="207"/>
      <c r="D47" s="207"/>
      <c r="E47" s="207"/>
      <c r="F47" s="207"/>
      <c r="G47" s="207"/>
      <c r="H47" s="207"/>
      <c r="I47" s="207"/>
      <c r="J47" s="207"/>
      <c r="K47" s="61"/>
    </row>
    <row r="48" spans="1:11" ht="13.5" customHeight="1">
      <c r="A48" s="109"/>
      <c r="B48" s="115"/>
      <c r="C48" s="115"/>
      <c r="D48" s="115"/>
      <c r="E48" s="115"/>
      <c r="F48" s="115"/>
      <c r="G48" s="115"/>
      <c r="H48" s="115"/>
      <c r="I48" s="115"/>
      <c r="J48" s="115"/>
      <c r="K48" s="61"/>
    </row>
    <row r="49" spans="1:11" ht="13.5" customHeight="1">
      <c r="A49" s="116" t="s">
        <v>69</v>
      </c>
      <c r="B49" s="201" t="s">
        <v>141</v>
      </c>
      <c r="C49" s="202"/>
      <c r="D49" s="202"/>
      <c r="E49" s="202"/>
      <c r="F49" s="202"/>
      <c r="G49" s="202"/>
      <c r="H49" s="202"/>
      <c r="I49" s="202"/>
      <c r="J49" s="202"/>
      <c r="K49" s="68"/>
    </row>
    <row r="50" spans="1:11" ht="13.5" customHeight="1">
      <c r="A50" s="116"/>
      <c r="B50" s="201"/>
      <c r="C50" s="202"/>
      <c r="D50" s="202"/>
      <c r="E50" s="202"/>
      <c r="F50" s="202"/>
      <c r="G50" s="202"/>
      <c r="H50" s="202"/>
      <c r="I50" s="202"/>
      <c r="J50" s="202"/>
      <c r="K50" s="68"/>
    </row>
    <row r="51" spans="1:11" ht="13.5" customHeight="1">
      <c r="A51" s="109"/>
      <c r="B51" s="202"/>
      <c r="C51" s="202"/>
      <c r="D51" s="202"/>
      <c r="E51" s="202"/>
      <c r="F51" s="202"/>
      <c r="G51" s="202"/>
      <c r="H51" s="202"/>
      <c r="I51" s="202"/>
      <c r="J51" s="202"/>
      <c r="K51" s="61"/>
    </row>
    <row r="52" spans="1:11" ht="13.5" customHeight="1">
      <c r="A52" s="109"/>
      <c r="B52" s="188"/>
      <c r="C52" s="188"/>
      <c r="D52" s="188"/>
      <c r="E52" s="188"/>
      <c r="F52" s="188"/>
      <c r="G52" s="188"/>
      <c r="H52" s="188"/>
      <c r="I52" s="188"/>
      <c r="J52" s="188"/>
      <c r="K52" s="61"/>
    </row>
    <row r="53" spans="1:13" ht="13.5" customHeight="1">
      <c r="A53" s="109"/>
      <c r="B53" s="109"/>
      <c r="C53" s="110"/>
      <c r="D53" s="117"/>
      <c r="E53" s="117"/>
      <c r="F53" s="117"/>
      <c r="G53" s="117"/>
      <c r="H53" s="117"/>
      <c r="I53" s="117"/>
      <c r="J53" s="117"/>
      <c r="K53" s="65"/>
      <c r="L53" s="66"/>
      <c r="M53" s="66"/>
    </row>
    <row r="54" spans="1:11" ht="13.5" customHeight="1">
      <c r="A54" s="203" t="s">
        <v>27</v>
      </c>
      <c r="B54" s="204"/>
      <c r="C54" s="204"/>
      <c r="D54" s="204"/>
      <c r="E54" s="204"/>
      <c r="F54" s="204"/>
      <c r="G54" s="204"/>
      <c r="H54" s="204"/>
      <c r="I54" s="204"/>
      <c r="J54" s="204"/>
      <c r="K54" s="61"/>
    </row>
    <row r="55" spans="1:10" ht="13.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</row>
  </sheetData>
  <mergeCells count="5">
    <mergeCell ref="B49:J51"/>
    <mergeCell ref="A54:J55"/>
    <mergeCell ref="D8:F8"/>
    <mergeCell ref="H8:J8"/>
    <mergeCell ref="B46:J47"/>
  </mergeCells>
  <printOptions horizontalCentered="1"/>
  <pageMargins left="0.75" right="0.5" top="0.5" bottom="0.5" header="0" footer="0.5"/>
  <pageSetup fitToHeight="1" fitToWidth="1" horizontalDpi="600" verticalDpi="600" orientation="portrait" paperSize="9" scale="94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5" sqref="A5"/>
    </sheetView>
  </sheetViews>
  <sheetFormatPr defaultColWidth="9.140625" defaultRowHeight="12.75"/>
  <cols>
    <col min="1" max="2" width="9.140625" style="118" customWidth="1"/>
    <col min="3" max="3" width="12.7109375" style="118" customWidth="1"/>
    <col min="4" max="4" width="10.7109375" style="118" customWidth="1"/>
    <col min="5" max="5" width="1.7109375" style="118" customWidth="1"/>
    <col min="6" max="6" width="10.7109375" style="118" customWidth="1"/>
    <col min="7" max="7" width="1.7109375" style="118" customWidth="1"/>
    <col min="8" max="8" width="10.7109375" style="118" customWidth="1"/>
    <col min="9" max="9" width="1.7109375" style="118" customWidth="1"/>
    <col min="10" max="10" width="10.7109375" style="118" customWidth="1"/>
    <col min="11" max="11" width="1.7109375" style="118" customWidth="1"/>
    <col min="12" max="12" width="10.7109375" style="118" customWidth="1"/>
    <col min="13" max="13" width="10.140625" style="118" customWidth="1"/>
    <col min="14" max="16384" width="9.140625" style="118" customWidth="1"/>
  </cols>
  <sheetData>
    <row r="1" spans="1:12" ht="15.75">
      <c r="A1" s="29" t="s">
        <v>83</v>
      </c>
      <c r="L1" s="194"/>
    </row>
    <row r="2" spans="1:12" ht="15">
      <c r="A2" s="30" t="s">
        <v>0</v>
      </c>
      <c r="L2" s="119"/>
    </row>
    <row r="3" ht="15">
      <c r="A3" s="29"/>
    </row>
    <row r="4" ht="15">
      <c r="A4" s="33" t="s">
        <v>139</v>
      </c>
    </row>
    <row r="5" ht="15">
      <c r="A5" s="29" t="s">
        <v>133</v>
      </c>
    </row>
    <row r="8" spans="1:12" ht="14.25">
      <c r="A8" s="138"/>
      <c r="B8" s="138"/>
      <c r="C8" s="138"/>
      <c r="D8" s="138"/>
      <c r="E8" s="138"/>
      <c r="I8" s="138"/>
      <c r="J8" s="138"/>
      <c r="K8" s="138"/>
      <c r="L8" s="138"/>
    </row>
    <row r="9" spans="1:12" ht="14.25">
      <c r="A9" s="138"/>
      <c r="B9" s="138"/>
      <c r="C9" s="138"/>
      <c r="D9" s="139"/>
      <c r="E9" s="140"/>
      <c r="F9" s="208" t="s">
        <v>106</v>
      </c>
      <c r="G9" s="208"/>
      <c r="H9" s="208"/>
      <c r="I9" s="140"/>
      <c r="J9" s="140" t="s">
        <v>37</v>
      </c>
      <c r="K9" s="140"/>
      <c r="L9" s="139"/>
    </row>
    <row r="10" spans="1:12" ht="14.25">
      <c r="A10" s="138"/>
      <c r="B10" s="138"/>
      <c r="C10" s="138"/>
      <c r="G10" s="141"/>
      <c r="H10" s="141" t="s">
        <v>111</v>
      </c>
      <c r="I10" s="141"/>
      <c r="J10" s="142" t="s">
        <v>71</v>
      </c>
      <c r="K10" s="142"/>
      <c r="L10" s="142"/>
    </row>
    <row r="11" spans="1:12" ht="14.25">
      <c r="A11" s="138"/>
      <c r="B11" s="138"/>
      <c r="C11" s="138"/>
      <c r="D11" s="141" t="s">
        <v>70</v>
      </c>
      <c r="E11" s="141"/>
      <c r="F11" s="141" t="s">
        <v>70</v>
      </c>
      <c r="G11" s="142"/>
      <c r="H11" s="142" t="s">
        <v>112</v>
      </c>
      <c r="I11" s="142"/>
      <c r="J11" s="143" t="s">
        <v>74</v>
      </c>
      <c r="K11" s="143"/>
      <c r="L11" s="142" t="s">
        <v>24</v>
      </c>
    </row>
    <row r="12" spans="1:12" ht="14.25">
      <c r="A12" s="138"/>
      <c r="B12" s="138"/>
      <c r="C12" s="138"/>
      <c r="D12" s="142" t="s">
        <v>25</v>
      </c>
      <c r="E12" s="142"/>
      <c r="F12" s="142" t="s">
        <v>92</v>
      </c>
      <c r="G12" s="142"/>
      <c r="H12" s="142" t="s">
        <v>113</v>
      </c>
      <c r="I12" s="142"/>
      <c r="J12" s="143"/>
      <c r="K12" s="143"/>
      <c r="L12" s="142"/>
    </row>
    <row r="13" spans="1:12" ht="14.25">
      <c r="A13" s="138"/>
      <c r="B13" s="138"/>
      <c r="C13" s="138"/>
      <c r="D13" s="141" t="s">
        <v>2</v>
      </c>
      <c r="E13" s="141"/>
      <c r="F13" s="141" t="s">
        <v>2</v>
      </c>
      <c r="G13" s="141"/>
      <c r="H13" s="141" t="s">
        <v>2</v>
      </c>
      <c r="I13" s="141"/>
      <c r="J13" s="141" t="s">
        <v>2</v>
      </c>
      <c r="K13" s="141"/>
      <c r="L13" s="141" t="s">
        <v>2</v>
      </c>
    </row>
    <row r="14" spans="1:12" ht="14.25">
      <c r="A14" s="138"/>
      <c r="B14" s="138"/>
      <c r="C14" s="138"/>
      <c r="D14" s="138"/>
      <c r="E14" s="144"/>
      <c r="F14" s="144"/>
      <c r="G14" s="144"/>
      <c r="H14" s="144"/>
      <c r="I14" s="144"/>
      <c r="J14" s="138"/>
      <c r="K14" s="138"/>
      <c r="L14" s="138"/>
    </row>
    <row r="15" spans="1:12" ht="14.25">
      <c r="A15" s="138" t="s">
        <v>72</v>
      </c>
      <c r="B15" s="138"/>
      <c r="C15" s="138"/>
      <c r="D15" s="145" t="s">
        <v>34</v>
      </c>
      <c r="E15" s="146"/>
      <c r="F15" s="146">
        <v>0</v>
      </c>
      <c r="G15" s="146"/>
      <c r="H15" s="146">
        <v>0</v>
      </c>
      <c r="I15" s="146"/>
      <c r="J15" s="147">
        <v>-7</v>
      </c>
      <c r="K15" s="147"/>
      <c r="L15" s="147">
        <f>SUM(D15:J15)</f>
        <v>-7</v>
      </c>
    </row>
    <row r="16" spans="1:12" ht="14.25">
      <c r="A16" s="138"/>
      <c r="B16" s="138"/>
      <c r="C16" s="138"/>
      <c r="D16" s="147"/>
      <c r="E16" s="146"/>
      <c r="F16" s="146"/>
      <c r="G16" s="146"/>
      <c r="H16" s="146"/>
      <c r="I16" s="146"/>
      <c r="J16" s="147"/>
      <c r="K16" s="146"/>
      <c r="L16" s="147"/>
    </row>
    <row r="17" spans="1:12" ht="14.25">
      <c r="A17" s="138" t="s">
        <v>26</v>
      </c>
      <c r="B17" s="138"/>
      <c r="C17" s="138"/>
      <c r="D17" s="147">
        <v>15200</v>
      </c>
      <c r="E17" s="146"/>
      <c r="F17" s="146">
        <v>10730</v>
      </c>
      <c r="G17" s="146"/>
      <c r="H17" s="146">
        <v>0</v>
      </c>
      <c r="I17" s="146"/>
      <c r="J17" s="147">
        <v>0</v>
      </c>
      <c r="K17" s="146"/>
      <c r="L17" s="146">
        <f>SUM(D17:J17)</f>
        <v>25930</v>
      </c>
    </row>
    <row r="18" spans="1:12" ht="14.25">
      <c r="A18" s="138"/>
      <c r="B18" s="138"/>
      <c r="C18" s="138"/>
      <c r="D18" s="147"/>
      <c r="E18" s="146"/>
      <c r="F18" s="146"/>
      <c r="G18" s="146"/>
      <c r="H18" s="146"/>
      <c r="I18" s="146"/>
      <c r="J18" s="147"/>
      <c r="K18" s="146"/>
      <c r="L18" s="146"/>
    </row>
    <row r="19" spans="1:12" ht="14.25">
      <c r="A19" s="138" t="s">
        <v>93</v>
      </c>
      <c r="B19" s="138"/>
      <c r="C19" s="138"/>
      <c r="D19" s="147">
        <v>0</v>
      </c>
      <c r="E19" s="146"/>
      <c r="F19" s="146">
        <v>-1698</v>
      </c>
      <c r="G19" s="146"/>
      <c r="H19" s="146">
        <v>0</v>
      </c>
      <c r="I19" s="146"/>
      <c r="J19" s="147">
        <v>0</v>
      </c>
      <c r="K19" s="146"/>
      <c r="L19" s="146">
        <f>SUM(D19:J19)</f>
        <v>-1698</v>
      </c>
    </row>
    <row r="20" spans="1:12" ht="14.25">
      <c r="A20" s="138"/>
      <c r="B20" s="138"/>
      <c r="C20" s="138"/>
      <c r="D20" s="147"/>
      <c r="E20" s="146"/>
      <c r="F20" s="146"/>
      <c r="G20" s="146"/>
      <c r="H20" s="146"/>
      <c r="I20" s="146"/>
      <c r="J20" s="147"/>
      <c r="K20" s="146"/>
      <c r="L20" s="146"/>
    </row>
    <row r="21" spans="1:12" ht="14.25">
      <c r="A21" s="138" t="s">
        <v>125</v>
      </c>
      <c r="B21" s="138"/>
      <c r="C21" s="138"/>
      <c r="D21" s="147"/>
      <c r="E21" s="146"/>
      <c r="F21" s="146"/>
      <c r="G21" s="146"/>
      <c r="H21" s="146"/>
      <c r="I21" s="146"/>
      <c r="J21" s="147"/>
      <c r="K21" s="146"/>
      <c r="L21" s="146"/>
    </row>
    <row r="22" spans="1:12" ht="14.25">
      <c r="A22" s="138" t="s">
        <v>114</v>
      </c>
      <c r="B22" s="138"/>
      <c r="C22" s="138"/>
      <c r="D22" s="147"/>
      <c r="E22" s="146"/>
      <c r="F22" s="146"/>
      <c r="G22" s="146"/>
      <c r="H22" s="146"/>
      <c r="I22" s="146"/>
      <c r="J22" s="147"/>
      <c r="K22" s="146"/>
      <c r="L22" s="146"/>
    </row>
    <row r="23" spans="1:12" ht="14.25">
      <c r="A23" s="138" t="s">
        <v>115</v>
      </c>
      <c r="B23" s="138"/>
      <c r="C23" s="138"/>
      <c r="D23" s="147">
        <v>0</v>
      </c>
      <c r="E23" s="146"/>
      <c r="F23" s="146">
        <v>0</v>
      </c>
      <c r="G23" s="146"/>
      <c r="H23" s="146">
        <v>5</v>
      </c>
      <c r="I23" s="146"/>
      <c r="J23" s="147">
        <v>0</v>
      </c>
      <c r="K23" s="146"/>
      <c r="L23" s="146">
        <f>SUM(D23:J23)</f>
        <v>5</v>
      </c>
    </row>
    <row r="24" spans="1:12" ht="14.25">
      <c r="A24" s="138"/>
      <c r="B24" s="138"/>
      <c r="C24" s="138"/>
      <c r="D24" s="147"/>
      <c r="E24" s="146"/>
      <c r="F24" s="146"/>
      <c r="G24" s="146"/>
      <c r="H24" s="146"/>
      <c r="I24" s="146"/>
      <c r="J24" s="147"/>
      <c r="K24" s="146"/>
      <c r="L24" s="146"/>
    </row>
    <row r="25" spans="1:12" ht="14.25">
      <c r="A25" s="138" t="s">
        <v>124</v>
      </c>
      <c r="B25" s="138"/>
      <c r="C25" s="138"/>
      <c r="D25" s="147">
        <v>0</v>
      </c>
      <c r="E25" s="146"/>
      <c r="F25" s="146">
        <v>0</v>
      </c>
      <c r="G25" s="146"/>
      <c r="H25" s="146">
        <v>0</v>
      </c>
      <c r="I25" s="146"/>
      <c r="J25" s="147">
        <v>5703</v>
      </c>
      <c r="K25" s="146"/>
      <c r="L25" s="146">
        <f>SUM(D25:J25)</f>
        <v>5703</v>
      </c>
    </row>
    <row r="26" spans="1:12" ht="14.25">
      <c r="A26" s="138"/>
      <c r="B26" s="138"/>
      <c r="C26" s="138"/>
      <c r="D26" s="148"/>
      <c r="E26" s="146"/>
      <c r="F26" s="146"/>
      <c r="G26" s="146"/>
      <c r="H26" s="146"/>
      <c r="I26" s="146"/>
      <c r="J26" s="148"/>
      <c r="K26" s="146"/>
      <c r="L26" s="148"/>
    </row>
    <row r="27" spans="1:12" ht="21.75" customHeight="1" thickBot="1">
      <c r="A27" s="138" t="s">
        <v>120</v>
      </c>
      <c r="B27" s="138"/>
      <c r="C27" s="138"/>
      <c r="D27" s="179">
        <f>SUM(D16:D25)</f>
        <v>15200</v>
      </c>
      <c r="E27" s="146"/>
      <c r="F27" s="179">
        <f>SUM(F16:F25)</f>
        <v>9032</v>
      </c>
      <c r="G27" s="146"/>
      <c r="H27" s="179">
        <f>SUM(H16:H25)</f>
        <v>5</v>
      </c>
      <c r="I27" s="146"/>
      <c r="J27" s="179">
        <f>SUM(J14:J26)</f>
        <v>5696</v>
      </c>
      <c r="K27" s="146"/>
      <c r="L27" s="179">
        <f>SUM(L14:L26)</f>
        <v>29933</v>
      </c>
    </row>
    <row r="28" spans="1:12" ht="15" thickTop="1">
      <c r="A28" s="144"/>
      <c r="B28" s="144"/>
      <c r="C28" s="144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ht="14.25">
      <c r="A29" s="138"/>
      <c r="B29" s="138"/>
      <c r="C29" s="138"/>
      <c r="D29" s="138"/>
      <c r="E29" s="144"/>
      <c r="F29" s="144"/>
      <c r="G29" s="144"/>
      <c r="H29" s="144"/>
      <c r="I29" s="144"/>
      <c r="J29" s="138"/>
      <c r="K29" s="138"/>
      <c r="L29" s="138"/>
    </row>
    <row r="30" spans="1:12" ht="14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</row>
    <row r="31" spans="1:12" ht="14.25">
      <c r="A31" s="138" t="s">
        <v>73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</row>
    <row r="32" spans="1:12" ht="14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</row>
    <row r="33" spans="1:12" ht="14.25" customHeight="1">
      <c r="A33" s="155" t="s">
        <v>11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</row>
    <row r="34" spans="1:12" ht="14.25">
      <c r="A34" s="201" t="s">
        <v>107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7"/>
    </row>
    <row r="35" spans="1:12" ht="14.2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7"/>
    </row>
    <row r="36" spans="1:12" ht="14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1:12" ht="14.25" customHeight="1">
      <c r="A37" s="203" t="s">
        <v>135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ht="14.25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ht="14.2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</row>
    <row r="40" spans="1:12" ht="14.2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</row>
  </sheetData>
  <mergeCells count="3">
    <mergeCell ref="A34:L35"/>
    <mergeCell ref="F9:H9"/>
    <mergeCell ref="A37:L38"/>
  </mergeCells>
  <printOptions horizontalCentered="1"/>
  <pageMargins left="0.75" right="0.25" top="0.5" bottom="0.5" header="0" footer="0.5"/>
  <pageSetup horizontalDpi="600" verticalDpi="600" orientation="portrait" paperSize="9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SheetLayoutView="100" workbookViewId="0" topLeftCell="A1">
      <selection activeCell="B8" sqref="B8"/>
    </sheetView>
  </sheetViews>
  <sheetFormatPr defaultColWidth="8.28125" defaultRowHeight="12.75"/>
  <cols>
    <col min="1" max="1" width="3.28125" style="45" customWidth="1"/>
    <col min="2" max="2" width="54.7109375" style="48" customWidth="1"/>
    <col min="3" max="3" width="16.7109375" style="45" customWidth="1"/>
    <col min="4" max="4" width="2.7109375" style="45" customWidth="1"/>
    <col min="5" max="5" width="20.7109375" style="45" customWidth="1"/>
    <col min="6" max="6" width="3.140625" style="45" customWidth="1"/>
    <col min="7" max="9" width="8.28125" style="45" customWidth="1"/>
    <col min="10" max="10" width="8.421875" style="45" bestFit="1" customWidth="1"/>
    <col min="11" max="16384" width="8.28125" style="45" customWidth="1"/>
  </cols>
  <sheetData>
    <row r="1" spans="1:6" s="121" customFormat="1" ht="15" customHeight="1">
      <c r="A1" s="29" t="s">
        <v>83</v>
      </c>
      <c r="B1" s="120"/>
      <c r="C1" s="120"/>
      <c r="D1" s="120"/>
      <c r="E1" s="194"/>
      <c r="F1" s="120"/>
    </row>
    <row r="2" spans="1:6" s="121" customFormat="1" ht="12" customHeight="1">
      <c r="A2" s="30" t="s">
        <v>0</v>
      </c>
      <c r="B2" s="122"/>
      <c r="C2" s="122"/>
      <c r="D2" s="122"/>
      <c r="E2" s="122"/>
      <c r="F2" s="122"/>
    </row>
    <row r="3" spans="1:7" s="35" customFormat="1" ht="9.75" customHeight="1">
      <c r="A3" s="29"/>
      <c r="B3" s="123"/>
      <c r="C3" s="123"/>
      <c r="D3" s="123"/>
      <c r="E3" s="124"/>
      <c r="F3" s="123"/>
      <c r="G3" s="125"/>
    </row>
    <row r="4" spans="1:7" s="36" customFormat="1" ht="15">
      <c r="A4" s="33" t="s">
        <v>140</v>
      </c>
      <c r="B4" s="126"/>
      <c r="C4" s="126"/>
      <c r="D4" s="126"/>
      <c r="E4" s="126">
        <v>4444444</v>
      </c>
      <c r="F4" s="126"/>
      <c r="G4" s="127"/>
    </row>
    <row r="5" spans="1:6" s="35" customFormat="1" ht="15">
      <c r="A5" s="29" t="s">
        <v>133</v>
      </c>
      <c r="B5" s="120"/>
      <c r="C5" s="120"/>
      <c r="D5" s="120"/>
      <c r="E5" s="120"/>
      <c r="F5" s="120"/>
    </row>
    <row r="6" spans="1:4" s="35" customFormat="1" ht="9.75" customHeight="1">
      <c r="A6" s="149"/>
      <c r="B6" s="1"/>
      <c r="C6" s="190"/>
      <c r="D6" s="7"/>
    </row>
    <row r="7" spans="1:5" ht="14.25">
      <c r="A7" s="136"/>
      <c r="B7" s="3"/>
      <c r="C7" s="190" t="s">
        <v>121</v>
      </c>
      <c r="D7" s="7"/>
      <c r="E7" s="9" t="s">
        <v>122</v>
      </c>
    </row>
    <row r="8" spans="1:5" ht="14.25">
      <c r="A8" s="136"/>
      <c r="B8" s="3"/>
      <c r="C8" s="191" t="s">
        <v>118</v>
      </c>
      <c r="D8" s="8"/>
      <c r="E8" s="196" t="s">
        <v>123</v>
      </c>
    </row>
    <row r="9" spans="1:5" ht="14.25">
      <c r="A9" s="136"/>
      <c r="B9" s="3"/>
      <c r="C9" s="190" t="s">
        <v>2</v>
      </c>
      <c r="D9" s="7"/>
      <c r="E9" s="190" t="s">
        <v>2</v>
      </c>
    </row>
    <row r="10" spans="1:5" ht="14.25">
      <c r="A10" s="9" t="s">
        <v>28</v>
      </c>
      <c r="B10" s="10"/>
      <c r="C10" s="136"/>
      <c r="D10" s="136"/>
      <c r="E10" s="136"/>
    </row>
    <row r="11" spans="1:5" ht="14.25">
      <c r="A11" s="10" t="s">
        <v>47</v>
      </c>
      <c r="B11" s="10"/>
      <c r="C11" s="176">
        <v>7944</v>
      </c>
      <c r="D11" s="136"/>
      <c r="E11" s="150" t="s">
        <v>4</v>
      </c>
    </row>
    <row r="12" spans="1:5" ht="14.25">
      <c r="A12" s="10" t="s">
        <v>75</v>
      </c>
      <c r="B12" s="136"/>
      <c r="C12" s="176"/>
      <c r="D12" s="151"/>
      <c r="E12" s="150"/>
    </row>
    <row r="13" spans="1:5" ht="14.25">
      <c r="A13" s="10" t="s">
        <v>95</v>
      </c>
      <c r="B13" s="136"/>
      <c r="C13" s="176">
        <v>1297</v>
      </c>
      <c r="D13" s="151"/>
      <c r="E13" s="150" t="s">
        <v>4</v>
      </c>
    </row>
    <row r="14" spans="1:5" ht="14.25">
      <c r="A14" s="10" t="s">
        <v>94</v>
      </c>
      <c r="B14" s="136"/>
      <c r="C14" s="176">
        <v>208</v>
      </c>
      <c r="D14" s="151"/>
      <c r="E14" s="150" t="s">
        <v>4</v>
      </c>
    </row>
    <row r="15" spans="1:5" ht="14.25">
      <c r="A15" s="10" t="s">
        <v>96</v>
      </c>
      <c r="B15" s="136"/>
      <c r="C15" s="176">
        <v>-228</v>
      </c>
      <c r="D15" s="151"/>
      <c r="E15" s="150" t="s">
        <v>4</v>
      </c>
    </row>
    <row r="16" spans="1:5" ht="14.25">
      <c r="A16" s="10" t="s">
        <v>76</v>
      </c>
      <c r="B16" s="10"/>
      <c r="C16" s="176">
        <v>-2267</v>
      </c>
      <c r="D16" s="151"/>
      <c r="E16" s="150" t="s">
        <v>4</v>
      </c>
    </row>
    <row r="17" spans="1:5" ht="14.25">
      <c r="A17" s="10" t="s">
        <v>77</v>
      </c>
      <c r="B17" s="10"/>
      <c r="C17" s="175">
        <v>-1405</v>
      </c>
      <c r="D17" s="151"/>
      <c r="E17" s="152" t="s">
        <v>4</v>
      </c>
    </row>
    <row r="18" spans="1:5" ht="14.25" customHeight="1">
      <c r="A18" s="10" t="s">
        <v>78</v>
      </c>
      <c r="B18" s="10"/>
      <c r="C18" s="176">
        <f>SUM(C10:C17)</f>
        <v>5549</v>
      </c>
      <c r="D18" s="151"/>
      <c r="E18" s="150" t="s">
        <v>4</v>
      </c>
    </row>
    <row r="19" spans="1:5" ht="14.25">
      <c r="A19" s="11" t="s">
        <v>128</v>
      </c>
      <c r="B19" s="10"/>
      <c r="C19" s="176"/>
      <c r="D19" s="151"/>
      <c r="E19" s="150"/>
    </row>
    <row r="20" spans="1:5" ht="14.25">
      <c r="A20" s="11" t="s">
        <v>16</v>
      </c>
      <c r="B20" s="2"/>
      <c r="C20" s="176">
        <v>-1747</v>
      </c>
      <c r="D20" s="151"/>
      <c r="E20" s="150" t="s">
        <v>4</v>
      </c>
    </row>
    <row r="21" spans="1:5" ht="14.25">
      <c r="A21" s="11" t="s">
        <v>79</v>
      </c>
      <c r="B21" s="2"/>
      <c r="C21" s="176">
        <v>-953</v>
      </c>
      <c r="D21" s="151"/>
      <c r="E21" s="150" t="s">
        <v>4</v>
      </c>
    </row>
    <row r="22" spans="1:5" ht="14.25">
      <c r="A22" s="11" t="s">
        <v>129</v>
      </c>
      <c r="B22" s="10"/>
      <c r="C22" s="176"/>
      <c r="D22" s="151"/>
      <c r="E22" s="150"/>
    </row>
    <row r="23" spans="1:5" ht="14.25">
      <c r="A23" s="11" t="s">
        <v>80</v>
      </c>
      <c r="B23" s="10"/>
      <c r="C23" s="176">
        <v>-98</v>
      </c>
      <c r="D23" s="151"/>
      <c r="E23" s="150" t="s">
        <v>4</v>
      </c>
    </row>
    <row r="24" spans="1:5" ht="14.25">
      <c r="A24" s="183" t="s">
        <v>97</v>
      </c>
      <c r="B24" s="11"/>
      <c r="C24" s="175">
        <v>-1506</v>
      </c>
      <c r="D24" s="151"/>
      <c r="E24" s="152" t="s">
        <v>4</v>
      </c>
    </row>
    <row r="25" spans="1:5" ht="14.25" hidden="1">
      <c r="A25" s="11"/>
      <c r="B25" s="11" t="s">
        <v>19</v>
      </c>
      <c r="C25" s="176"/>
      <c r="D25" s="151"/>
      <c r="E25" s="150" t="s">
        <v>4</v>
      </c>
    </row>
    <row r="26" spans="1:5" ht="14.25" hidden="1">
      <c r="A26" s="11"/>
      <c r="B26" s="11" t="s">
        <v>20</v>
      </c>
      <c r="C26" s="176"/>
      <c r="D26" s="151"/>
      <c r="E26" s="150" t="s">
        <v>4</v>
      </c>
    </row>
    <row r="27" spans="1:5" ht="14.25" customHeight="1">
      <c r="A27" s="11" t="s">
        <v>98</v>
      </c>
      <c r="B27" s="10"/>
      <c r="C27" s="176">
        <f>SUM(C18:C24)</f>
        <v>1245</v>
      </c>
      <c r="D27" s="151"/>
      <c r="E27" s="150" t="s">
        <v>4</v>
      </c>
    </row>
    <row r="28" spans="1:5" ht="14.25" customHeight="1">
      <c r="A28" s="11" t="s">
        <v>99</v>
      </c>
      <c r="B28" s="10"/>
      <c r="C28" s="176">
        <v>-208</v>
      </c>
      <c r="D28" s="151"/>
      <c r="E28" s="150" t="s">
        <v>4</v>
      </c>
    </row>
    <row r="29" spans="1:5" ht="14.25">
      <c r="A29" s="11" t="s">
        <v>100</v>
      </c>
      <c r="B29" s="10"/>
      <c r="C29" s="175">
        <v>-547</v>
      </c>
      <c r="D29" s="151"/>
      <c r="E29" s="152" t="s">
        <v>4</v>
      </c>
    </row>
    <row r="30" spans="1:5" ht="14.25">
      <c r="A30" s="11" t="s">
        <v>101</v>
      </c>
      <c r="B30" s="10"/>
      <c r="C30" s="184">
        <f>SUM(C27:C29)</f>
        <v>490</v>
      </c>
      <c r="D30" s="151"/>
      <c r="E30" s="153" t="s">
        <v>4</v>
      </c>
    </row>
    <row r="31" spans="1:5" ht="9.75" customHeight="1">
      <c r="A31" s="11"/>
      <c r="B31" s="10"/>
      <c r="C31" s="176"/>
      <c r="D31" s="151"/>
      <c r="E31" s="150"/>
    </row>
    <row r="32" spans="1:5" ht="14.25">
      <c r="A32" s="9" t="s">
        <v>29</v>
      </c>
      <c r="B32" s="10"/>
      <c r="C32" s="176"/>
      <c r="D32" s="151"/>
      <c r="E32" s="150"/>
    </row>
    <row r="33" spans="1:5" ht="14.25">
      <c r="A33" s="11" t="s">
        <v>81</v>
      </c>
      <c r="B33" s="10"/>
      <c r="C33" s="176">
        <v>571</v>
      </c>
      <c r="D33" s="151"/>
      <c r="E33" s="150" t="s">
        <v>4</v>
      </c>
    </row>
    <row r="34" spans="1:5" ht="14.25">
      <c r="A34" s="11" t="s">
        <v>102</v>
      </c>
      <c r="B34" s="10"/>
      <c r="C34" s="176">
        <v>228</v>
      </c>
      <c r="D34" s="151"/>
      <c r="E34" s="150" t="s">
        <v>4</v>
      </c>
    </row>
    <row r="35" spans="1:5" ht="14.25">
      <c r="A35" s="11" t="s">
        <v>103</v>
      </c>
      <c r="B35" s="10"/>
      <c r="C35" s="176">
        <v>-4211</v>
      </c>
      <c r="D35" s="151"/>
      <c r="E35" s="150" t="s">
        <v>4</v>
      </c>
    </row>
    <row r="36" spans="1:5" ht="14.25">
      <c r="A36" s="11" t="s">
        <v>126</v>
      </c>
      <c r="B36" s="10"/>
      <c r="C36" s="176">
        <v>800</v>
      </c>
      <c r="D36" s="151"/>
      <c r="E36" s="150"/>
    </row>
    <row r="37" spans="1:5" ht="14.25" customHeight="1">
      <c r="A37" s="11" t="s">
        <v>130</v>
      </c>
      <c r="B37" s="10"/>
      <c r="C37" s="184">
        <f>SUM(C33:C36)</f>
        <v>-2612</v>
      </c>
      <c r="D37" s="151"/>
      <c r="E37" s="153" t="s">
        <v>4</v>
      </c>
    </row>
    <row r="38" spans="1:5" ht="9.75" customHeight="1">
      <c r="A38" s="11"/>
      <c r="B38" s="10"/>
      <c r="C38" s="176"/>
      <c r="D38" s="151"/>
      <c r="E38" s="150"/>
    </row>
    <row r="39" spans="1:5" ht="14.25">
      <c r="A39" s="9" t="s">
        <v>131</v>
      </c>
      <c r="B39" s="10"/>
      <c r="C39" s="176"/>
      <c r="D39" s="151"/>
      <c r="E39" s="150"/>
    </row>
    <row r="40" spans="1:5" ht="14.25">
      <c r="A40" s="10" t="s">
        <v>104</v>
      </c>
      <c r="B40" s="10"/>
      <c r="C40" s="176">
        <v>14430</v>
      </c>
      <c r="D40" s="151"/>
      <c r="E40" s="150" t="s">
        <v>4</v>
      </c>
    </row>
    <row r="41" spans="1:5" ht="14.25">
      <c r="A41" s="10" t="s">
        <v>93</v>
      </c>
      <c r="B41" s="10"/>
      <c r="C41" s="176">
        <v>-1698</v>
      </c>
      <c r="D41" s="151"/>
      <c r="E41" s="150" t="s">
        <v>4</v>
      </c>
    </row>
    <row r="42" spans="1:5" ht="14.25" customHeight="1">
      <c r="A42" s="10" t="s">
        <v>105</v>
      </c>
      <c r="B42" s="10"/>
      <c r="C42" s="176">
        <v>-708</v>
      </c>
      <c r="D42" s="151"/>
      <c r="E42" s="150" t="s">
        <v>4</v>
      </c>
    </row>
    <row r="43" spans="1:5" ht="14.25" customHeight="1">
      <c r="A43" s="10" t="s">
        <v>127</v>
      </c>
      <c r="B43" s="10"/>
      <c r="C43" s="176">
        <v>202</v>
      </c>
      <c r="D43" s="151"/>
      <c r="E43" s="150" t="s">
        <v>4</v>
      </c>
    </row>
    <row r="44" spans="1:5" ht="14.25">
      <c r="A44" s="10" t="s">
        <v>132</v>
      </c>
      <c r="B44" s="10"/>
      <c r="C44" s="184">
        <f>SUM(C40:C43)</f>
        <v>12226</v>
      </c>
      <c r="D44" s="151"/>
      <c r="E44" s="185" t="s">
        <v>4</v>
      </c>
    </row>
    <row r="45" spans="1:5" ht="19.5" customHeight="1">
      <c r="A45" s="4" t="s">
        <v>30</v>
      </c>
      <c r="B45" s="10"/>
      <c r="C45" s="176">
        <f>+C30+C37+C44</f>
        <v>10104</v>
      </c>
      <c r="D45" s="151"/>
      <c r="E45" s="150" t="s">
        <v>4</v>
      </c>
    </row>
    <row r="46" spans="1:5" ht="9.75" customHeight="1">
      <c r="A46" s="4"/>
      <c r="B46" s="10"/>
      <c r="C46" s="176"/>
      <c r="D46" s="151"/>
      <c r="E46" s="150"/>
    </row>
    <row r="47" spans="1:5" ht="14.25" customHeight="1">
      <c r="A47" s="4" t="s">
        <v>116</v>
      </c>
      <c r="B47" s="10"/>
      <c r="C47" s="176">
        <v>5</v>
      </c>
      <c r="D47" s="151"/>
      <c r="E47" s="150" t="s">
        <v>4</v>
      </c>
    </row>
    <row r="48" spans="1:5" ht="9.75" customHeight="1">
      <c r="A48" s="11"/>
      <c r="B48" s="10"/>
      <c r="C48" s="176"/>
      <c r="D48" s="151"/>
      <c r="E48" s="150"/>
    </row>
    <row r="49" spans="1:5" ht="15" customHeight="1">
      <c r="A49" s="4" t="s">
        <v>31</v>
      </c>
      <c r="B49" s="10"/>
      <c r="C49" s="177" t="s">
        <v>34</v>
      </c>
      <c r="D49" s="151"/>
      <c r="E49" s="150" t="s">
        <v>4</v>
      </c>
    </row>
    <row r="50" spans="1:5" ht="9.75" customHeight="1">
      <c r="A50" s="11"/>
      <c r="B50" s="10"/>
      <c r="C50" s="176"/>
      <c r="D50" s="151"/>
      <c r="E50" s="150"/>
    </row>
    <row r="51" spans="1:5" ht="14.25" customHeight="1" thickBot="1">
      <c r="A51" s="4" t="s">
        <v>32</v>
      </c>
      <c r="B51" s="10"/>
      <c r="C51" s="178">
        <f>SUM(C45:C49)</f>
        <v>10109</v>
      </c>
      <c r="D51" s="151"/>
      <c r="E51" s="154" t="s">
        <v>4</v>
      </c>
    </row>
    <row r="52" spans="1:5" ht="15" thickTop="1">
      <c r="A52" s="136"/>
      <c r="B52" s="2"/>
      <c r="C52" s="12"/>
      <c r="D52" s="151"/>
      <c r="E52" s="150"/>
    </row>
    <row r="53" spans="1:5" ht="15">
      <c r="A53" t="s">
        <v>85</v>
      </c>
      <c r="C53" s="189" t="s">
        <v>2</v>
      </c>
      <c r="D53" s="151"/>
      <c r="E53" s="150"/>
    </row>
    <row r="54" spans="1:5" ht="15">
      <c r="A54" t="s">
        <v>55</v>
      </c>
      <c r="C54" s="159">
        <v>8720</v>
      </c>
      <c r="D54" s="151"/>
      <c r="E54" s="150"/>
    </row>
    <row r="55" spans="1:5" ht="15">
      <c r="A55" s="157" t="s">
        <v>56</v>
      </c>
      <c r="B55" s="158"/>
      <c r="C55" s="15">
        <v>2609</v>
      </c>
      <c r="D55" s="151"/>
      <c r="E55" s="150"/>
    </row>
    <row r="56" spans="1:5" ht="15">
      <c r="A56" s="157"/>
      <c r="B56" s="158"/>
      <c r="C56" s="12">
        <f>SUM(C54:C55)</f>
        <v>11329</v>
      </c>
      <c r="D56" s="151"/>
      <c r="E56" s="150"/>
    </row>
    <row r="57" spans="1:5" ht="15">
      <c r="A57" s="157" t="s">
        <v>86</v>
      </c>
      <c r="B57" s="158"/>
      <c r="C57" s="15">
        <v>-1220</v>
      </c>
      <c r="D57" s="151"/>
      <c r="E57" s="150"/>
    </row>
    <row r="58" spans="1:5" ht="15" thickBot="1">
      <c r="A58" s="136"/>
      <c r="B58" s="2"/>
      <c r="C58" s="156">
        <f>SUM(C56:C57)</f>
        <v>10109</v>
      </c>
      <c r="D58" s="151"/>
      <c r="E58" s="150"/>
    </row>
    <row r="59" spans="1:12" ht="13.5" customHeight="1" thickTop="1">
      <c r="A59" s="155" t="s">
        <v>11</v>
      </c>
      <c r="B59" s="138"/>
      <c r="C59" s="138"/>
      <c r="D59" s="138"/>
      <c r="E59" s="138"/>
      <c r="F59" s="118"/>
      <c r="G59" s="118"/>
      <c r="H59" s="118"/>
      <c r="I59" s="118"/>
      <c r="J59" s="118"/>
      <c r="K59" s="128"/>
      <c r="L59" s="128"/>
    </row>
    <row r="60" spans="1:10" ht="13.5" customHeight="1">
      <c r="A60" s="201" t="s">
        <v>107</v>
      </c>
      <c r="B60" s="200"/>
      <c r="C60" s="200"/>
      <c r="D60" s="200"/>
      <c r="E60" s="200"/>
      <c r="F60" s="188"/>
      <c r="G60" s="188"/>
      <c r="H60" s="188"/>
      <c r="I60" s="188"/>
      <c r="J60" s="131"/>
    </row>
    <row r="61" spans="1:10" ht="13.5" customHeight="1">
      <c r="A61" s="200"/>
      <c r="B61" s="200"/>
      <c r="C61" s="200"/>
      <c r="D61" s="200"/>
      <c r="E61" s="200"/>
      <c r="F61" s="188"/>
      <c r="G61" s="188"/>
      <c r="H61" s="188"/>
      <c r="I61" s="188"/>
      <c r="J61" s="131"/>
    </row>
    <row r="62" spans="1:5" ht="9.75" customHeight="1">
      <c r="A62" s="11"/>
      <c r="B62" s="10"/>
      <c r="C62" s="11"/>
      <c r="D62" s="11"/>
      <c r="E62" s="11"/>
    </row>
    <row r="63" spans="1:5" ht="14.25">
      <c r="A63" s="11" t="s">
        <v>82</v>
      </c>
      <c r="B63" s="10"/>
      <c r="C63" s="11"/>
      <c r="D63" s="11"/>
      <c r="E63" s="11"/>
    </row>
    <row r="64" spans="1:5" ht="9.75" customHeight="1">
      <c r="A64" s="11"/>
      <c r="B64" s="10"/>
      <c r="C64" s="11"/>
      <c r="D64" s="11"/>
      <c r="E64" s="11"/>
    </row>
    <row r="65" spans="1:12" ht="14.25" customHeight="1">
      <c r="A65" s="203" t="s">
        <v>136</v>
      </c>
      <c r="B65" s="203"/>
      <c r="C65" s="203"/>
      <c r="D65" s="203"/>
      <c r="E65" s="203"/>
      <c r="F65" s="195"/>
      <c r="G65" s="195"/>
      <c r="H65" s="195"/>
      <c r="I65" s="195"/>
      <c r="J65" s="195"/>
      <c r="K65" s="195"/>
      <c r="L65" s="195"/>
    </row>
    <row r="66" spans="1:12" ht="14.25" customHeight="1">
      <c r="A66" s="203"/>
      <c r="B66" s="203"/>
      <c r="C66" s="203"/>
      <c r="D66" s="203"/>
      <c r="E66" s="203"/>
      <c r="F66" s="195"/>
      <c r="G66" s="195"/>
      <c r="H66" s="195"/>
      <c r="I66" s="195"/>
      <c r="J66" s="195"/>
      <c r="K66" s="195"/>
      <c r="L66" s="195"/>
    </row>
    <row r="67" spans="1:5" ht="9.75" customHeight="1">
      <c r="A67" s="11"/>
      <c r="B67" s="10"/>
      <c r="C67" s="11"/>
      <c r="D67" s="11"/>
      <c r="E67" s="11"/>
    </row>
    <row r="68" spans="1:5" ht="13.5" customHeight="1">
      <c r="A68" s="197" t="s">
        <v>27</v>
      </c>
      <c r="B68" s="198"/>
      <c r="C68" s="198"/>
      <c r="D68" s="198"/>
      <c r="E68" s="198"/>
    </row>
    <row r="69" spans="1:5" ht="14.25">
      <c r="A69" s="136"/>
      <c r="B69" s="2"/>
      <c r="C69" s="136"/>
      <c r="D69" s="136"/>
      <c r="E69" s="136"/>
    </row>
    <row r="71" ht="14.25">
      <c r="B71" s="45"/>
    </row>
    <row r="72" ht="14.25">
      <c r="B72" s="45"/>
    </row>
    <row r="73" ht="14.25">
      <c r="B73" s="45"/>
    </row>
    <row r="75" spans="1:12" ht="15">
      <c r="A75" s="130"/>
      <c r="B75" s="129"/>
      <c r="C75" s="129"/>
      <c r="D75" s="129"/>
      <c r="E75" s="129"/>
      <c r="F75" s="55"/>
      <c r="G75" s="55"/>
      <c r="H75" s="55"/>
      <c r="I75" s="55"/>
      <c r="J75" s="55"/>
      <c r="K75" s="55"/>
      <c r="L75" s="55"/>
    </row>
  </sheetData>
  <mergeCells count="3">
    <mergeCell ref="A60:E61"/>
    <mergeCell ref="A68:E68"/>
    <mergeCell ref="A65:E66"/>
  </mergeCells>
  <printOptions horizontalCentered="1"/>
  <pageMargins left="1" right="0.5" top="0.3" bottom="0.4" header="0" footer="0.25"/>
  <pageSetup fitToHeight="1" fitToWidth="1" horizontalDpi="600" verticalDpi="600" orientation="portrait" paperSize="9" scale="86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NEC Computers International</cp:lastModifiedBy>
  <cp:lastPrinted>2006-02-24T07:25:18Z</cp:lastPrinted>
  <dcterms:created xsi:type="dcterms:W3CDTF">2005-05-18T07:01:25Z</dcterms:created>
  <dcterms:modified xsi:type="dcterms:W3CDTF">2006-02-24T07:25:20Z</dcterms:modified>
  <cp:category/>
  <cp:version/>
  <cp:contentType/>
  <cp:contentStatus/>
</cp:coreProperties>
</file>